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activeTab="0"/>
  </bookViews>
  <sheets>
    <sheet name="ΙΣΟΛΟΓ 2012" sheetId="1" r:id="rId1"/>
    <sheet name="ΕΚΜΕΤΑΛ" sheetId="2" r:id="rId2"/>
    <sheet name="Φύλλο3" sheetId="3" r:id="rId3"/>
  </sheets>
  <definedNames>
    <definedName name="_xlnm.Print_Area" localSheetId="0">'ΙΣΟΛΟΓ 2012'!$A$1:$P$118</definedName>
  </definedNames>
  <calcPr fullCalcOnLoad="1"/>
</workbook>
</file>

<file path=xl/sharedStrings.xml><?xml version="1.0" encoding="utf-8"?>
<sst xmlns="http://schemas.openxmlformats.org/spreadsheetml/2006/main" count="156" uniqueCount="143">
  <si>
    <t>ΑΝΑΠΤΥΞΙΑΚΗ  ΠΑΡΝΩΝΑ. ΑΝΑΠΤΥΞΙΑΚΗ ΑΝΩΝΥΜΗ ΕΤΑΙΡΕΙΑ ΟΤΑ</t>
  </si>
  <si>
    <t>ΑΦΜ  094268680</t>
  </si>
  <si>
    <t>ΟΙΚΟΝΟΜΙΚΟ ΕΤΟΣ  2013</t>
  </si>
  <si>
    <t>ΚΑΤΑΣΤΑΣΗ ΛΟΓΑΡΙΑΣΜΟΥ ΓΕΝΙΚΗΣ ΕΚΜΕΤΑΛΕΥΣΕΩΣ</t>
  </si>
  <si>
    <t>ΧΡΕΩΣΗ</t>
  </si>
  <si>
    <t>ΠΙΣΤΩΣΗ</t>
  </si>
  <si>
    <t>Ποσα κλειομενης χρησεως 2012</t>
  </si>
  <si>
    <t>Ποσα κλειομενης χρησεως 2011</t>
  </si>
  <si>
    <t>4 ΟΡΓΑΝΙΚΑ ΕΞΟΔΑ</t>
  </si>
  <si>
    <t>1.  Πωλησεις</t>
  </si>
  <si>
    <t>Αμοιβες προσωπικου</t>
  </si>
  <si>
    <t xml:space="preserve">     Παροχη Υπηρεσιων</t>
  </si>
  <si>
    <t>Αμοιβες τριτων</t>
  </si>
  <si>
    <t>2.  Λοιπα οργανικα εσοδα</t>
  </si>
  <si>
    <t>Παροχες τριτων</t>
  </si>
  <si>
    <t>Φοροι τελη</t>
  </si>
  <si>
    <t>ΔΙΑΦΟΡΑ ΕΞΟΔΑ</t>
  </si>
  <si>
    <t xml:space="preserve">     Εσοδα κεφαλαιων</t>
  </si>
  <si>
    <t>64.01</t>
  </si>
  <si>
    <t>Εξοδα μεταφορων</t>
  </si>
  <si>
    <t>3.   Εσοδα παρεπομενων ασχολιων</t>
  </si>
  <si>
    <t>64.02</t>
  </si>
  <si>
    <t>Εξοδα ταξιδειων</t>
  </si>
  <si>
    <t>Εξοδα προβολής</t>
  </si>
  <si>
    <t>Εξοδα εκθεσεων</t>
  </si>
  <si>
    <t>64.05</t>
  </si>
  <si>
    <t>Συνδρομες</t>
  </si>
  <si>
    <t>64.07</t>
  </si>
  <si>
    <t>Εντυπα- γραφικη υλη</t>
  </si>
  <si>
    <t>64.08</t>
  </si>
  <si>
    <t>Υλικα  αμεσης αναλωσης</t>
  </si>
  <si>
    <t>61.09</t>
  </si>
  <si>
    <t>Εξοδα δημοσιευσεων</t>
  </si>
  <si>
    <t>Ζημιες από πωληση συμμετοχ</t>
  </si>
  <si>
    <t>64.98</t>
  </si>
  <si>
    <t>Διαφορα</t>
  </si>
  <si>
    <t>Τοκοι  και συναφη έξοδα</t>
  </si>
  <si>
    <t>Αποσβεσεις παγιων</t>
  </si>
  <si>
    <t>ΚΕΡΔΗ ΕΚΜΕΤΑΛΛΕΥΣΕΩΣ</t>
  </si>
  <si>
    <t>ΖΗΜΙΕΣ ΕΚΜΕΤΑΛΛΕΥΣΕΩΣ</t>
  </si>
  <si>
    <t>ΣΥΝΟΛΟ ΧΡΕΩΣΗΣ</t>
  </si>
  <si>
    <t>ΣΥΝΟΛΟ ΠΙΣΤΩΣΗΣ</t>
  </si>
  <si>
    <t xml:space="preserve">     Επιχορηγησεις  και διαφορα εσοδα</t>
  </si>
  <si>
    <t>ΣΥΝΟΛΙΚΟ ΚΟΣΤΟΣ ΕΣΟΔΩΝ</t>
  </si>
  <si>
    <t>Ο Ορκωτός Ελεγκτής Λογιστής</t>
  </si>
  <si>
    <t>Κουτρουμπής Ευθύμιος</t>
  </si>
  <si>
    <t>Α.Μ.Σ.Ο.Ε.Λ 11071</t>
  </si>
  <si>
    <t>ΑΞΩΝ ΟΡΚΩΤΟΙ ΕΛΕΓΚΤΕΣ Ε.Π.Ε</t>
  </si>
  <si>
    <t xml:space="preserve"> ΙΣΟΛΟΓΙΣΜΟΣ ΤΗΣ 31ΗΣ ΔΕΚΕΜΒΡΙΟΥ 2012-16Η ΕΤΑΙΡΙΚΗ ΧΡΗΣΗ (1 ΙΑΝΟΥΑΡΙΟΥ 2012-31 ΔΕΚΕΜΒΡΙΟΥ 2012)</t>
  </si>
  <si>
    <t>Ποσά προηγούμενης χρήσεως 2011</t>
  </si>
  <si>
    <t>Ποσά κλειομένης χρήσεως 2012</t>
  </si>
  <si>
    <t>ΚΑΤΑΣΤΑΣΗ ΛΟΓΑΡΙΑΣΜΟΥ ΑΠΟΤΕΛΕΣΜΑΤΩΝ ΧΡΗΣΕΩΣ (1 ΙΑΝΟΥΑΡΙΟΥ ΕΩΣ 31 ΔΕΚΕΜΒΡΙΟΥ 2012)</t>
  </si>
  <si>
    <t xml:space="preserve">    5.  Μεταφορικα Μεσα</t>
  </si>
  <si>
    <t xml:space="preserve">    11.   Χρεώστες διαφοροι</t>
  </si>
  <si>
    <t xml:space="preserve">     1.   Εξοδα επομενων χρησεων</t>
  </si>
  <si>
    <t>ΙΙΙ.Διαφορα αναπρ/γης επιχορηγησεων</t>
  </si>
  <si>
    <t>3. Επιχορηγησεις επενδυσεων Παγιων</t>
  </si>
  <si>
    <t xml:space="preserve">               3. Εξοδα προυγουμενων χρησεων</t>
  </si>
  <si>
    <t>Αναπτυξιακή Πάρνωνα.Αναπτυξιακή Ανώνυμη Εταιρεία ΟΤΑ</t>
  </si>
  <si>
    <t>ΕΝΕΡΓΗΤΙΚΟ</t>
  </si>
  <si>
    <t>ΠΑΘΗΤΙΚΟ</t>
  </si>
  <si>
    <t>Αξια κτήσεως</t>
  </si>
  <si>
    <t>Αποσβεσεις</t>
  </si>
  <si>
    <t>Αναπ αξία</t>
  </si>
  <si>
    <t>Β. ΕΞΟΔΑ  ΕΓΚΑΤΑΣΤΑΣΕΩΣ</t>
  </si>
  <si>
    <t>Α.  ΙΔΙΑ ΚΕΦΑΛΑΙΑ</t>
  </si>
  <si>
    <t>-</t>
  </si>
  <si>
    <t>Ι. Κεφάλαιο 35.675  ον.μετ των 29,35 € εκάστη</t>
  </si>
  <si>
    <t xml:space="preserve">    4. Λοιπά έξοδα εγκαταστασεως</t>
  </si>
  <si>
    <t xml:space="preserve">    1.Καταβλημένο</t>
  </si>
  <si>
    <t>ΙV.Αποθεματικά κεφάλαια</t>
  </si>
  <si>
    <t>Γ.  ΠΑΓΙΟ ΕΝΕΡΓΗΤΙΚΟ</t>
  </si>
  <si>
    <t xml:space="preserve">    1.Τακτικο αποθεματικο</t>
  </si>
  <si>
    <t xml:space="preserve">     ΙΙ Ενσωματες ακινητοποιησεις</t>
  </si>
  <si>
    <t xml:space="preserve">    6. Επιπλα &amp; λοιπός εξοπλισμός</t>
  </si>
  <si>
    <t>V.  Αποτελέσματα εις νέον</t>
  </si>
  <si>
    <t xml:space="preserve">     Υπόλοιπο κερδών χρήσεως εις νέο</t>
  </si>
  <si>
    <t xml:space="preserve"> ΙΙΙ.Συμμετοχές και άλλες μακροπρόθεσμες χρηματ/κές απαιτήσεις</t>
  </si>
  <si>
    <t>2.Συμμετοχες σε λοιπές επιχειρησεις</t>
  </si>
  <si>
    <t xml:space="preserve">     Υπόλοιπο ζημιών εις νέον</t>
  </si>
  <si>
    <t>7. Λοιπες μακροπρόθεσμες απαιτήσεις</t>
  </si>
  <si>
    <t xml:space="preserve"> ΣΥΝΟΛΟΝ ΠΑΓΙΟΥ ΕΝΕΡΓΗΤΙΚΟΥ (Γ ΙΙ +Γ ΙΙΙ)</t>
  </si>
  <si>
    <t>ΣΥΝΟΛΟΝ ΙΔΙΩΝ ΚΕΦΑΛΑΙΩΝ (ΑΙ+IV+ΑV)</t>
  </si>
  <si>
    <t>Δ.ΚΥΚΛΟΦΟΡΟΥΝ ΕΝΕΡΓΗΤΙΚΟ</t>
  </si>
  <si>
    <t>ΙΙ. ΑΠΑΙΤΗΣΕΙΣ</t>
  </si>
  <si>
    <t xml:space="preserve">     1.  Πελάτες</t>
  </si>
  <si>
    <t>Γ.  ΥΠΟΧΡΕΩΣΕΙΣ</t>
  </si>
  <si>
    <t>ΙΙ. Βραχυπρόθεσμες υποχρεώσεις</t>
  </si>
  <si>
    <t xml:space="preserve">   1. Προμηθευτές</t>
  </si>
  <si>
    <t xml:space="preserve">   4. Προκαταβολες πελατων</t>
  </si>
  <si>
    <t>ΙV.ΔΙΑΘΕΣΙΜΑ</t>
  </si>
  <si>
    <t xml:space="preserve">   5. Υποχρεώσεις από φόρους-τέλη</t>
  </si>
  <si>
    <t xml:space="preserve">    1.Ταμείο</t>
  </si>
  <si>
    <t xml:space="preserve">   6. Ασφαλιστικοί οργανισμοί</t>
  </si>
  <si>
    <t xml:space="preserve">    3. Καταθέσεις οψεως και προθεσμίας</t>
  </si>
  <si>
    <t xml:space="preserve">  11. Πιστωτές διάφοροι</t>
  </si>
  <si>
    <t>ΣΥΝΟΛΟ ΚΥΚΛΟΦΟΡΟΥΝΤΟΣ ΕΝΕΡΓΗΤΙΚΟΥ (ΔΙΙ+ΔΙV)</t>
  </si>
  <si>
    <t>ΣΥΝΟΛΟ ΥΠΟΧΡΕΩΣΕΩΝ (ΓΙΙ)</t>
  </si>
  <si>
    <t xml:space="preserve"> Ε. ΜΕΤΑΒΑΤΙΚΟΙ ΛΟΓΑΡΙΑΣΜΟΙ ΕΝΕΡΓΗΤΙΚΟΥ</t>
  </si>
  <si>
    <t xml:space="preserve">     2.   Εσοδα χρήσεως εισπρακτέα</t>
  </si>
  <si>
    <t>ΓΕΝΙΚΟ ΣΥΝΟΛΟΝ ΕΝΕΡΓΗΤΙΚΟΥ (Β+Γ+Δ+Ε)</t>
  </si>
  <si>
    <t>ΓΕΝΙΚΟ ΣΥΝΟΛΟΝ  ΠΑΘΗΤΙΚΟΥ (Α+Γ)</t>
  </si>
  <si>
    <t>ΠΙΝΑΚΑΣ ΔΙΑΘΕΣΕΩΣ ΑΠΟΤΕΛΕΣΜΑΤΩΝ</t>
  </si>
  <si>
    <t xml:space="preserve">             Κυκλος εργασιων</t>
  </si>
  <si>
    <t xml:space="preserve">Καθαρα αποτελέσματα κέρδη χρησεως </t>
  </si>
  <si>
    <t xml:space="preserve">             Κοστος παρασχεθεισών υπηρεσιων</t>
  </si>
  <si>
    <t>Υπόλοιπο αποτελεσμάτων (ζημιών) προηγ.χρήσεων</t>
  </si>
  <si>
    <t xml:space="preserve">             Μικτα αποτελεσματα (Ζημίες/Κέρδη) </t>
  </si>
  <si>
    <t>Υπόλοιπο ζημιών εις νέον</t>
  </si>
  <si>
    <t>ΠΛΕΟΝ : 1.Άλλα εσοδα εκμεταλευσεως</t>
  </si>
  <si>
    <t xml:space="preserve">                Συνολον</t>
  </si>
  <si>
    <t>ΜΕΙΟΝ :   1.Εξοδα Διοικητικής λειτουργίας</t>
  </si>
  <si>
    <t xml:space="preserve">                 Μερικά αποτελέσματα εκμεταλλευσεως</t>
  </si>
  <si>
    <t>ΠΛΕΟΝ :  Πιστωτικοί τόκοι και συναφή έσοδα</t>
  </si>
  <si>
    <t>ΜΕΙΟΝ :   3.Χρεωστικοι τόκοι &amp; συναφή έξοδα</t>
  </si>
  <si>
    <t xml:space="preserve">                Ολικα αποτελέσματα εκμεταλλεύσεως (κέρδη)</t>
  </si>
  <si>
    <t>ΜΕΙΟΝ :   1 .Έκτακτα &amp; ανόργανα έξοδα</t>
  </si>
  <si>
    <t xml:space="preserve">       -</t>
  </si>
  <si>
    <t>Πλέον      1. Εκτακτα &amp; ανόργανα έσοδα</t>
  </si>
  <si>
    <t xml:space="preserve">             Οργανικα &amp; εκτακτα αποτελεσματα (κέρδη)</t>
  </si>
  <si>
    <t xml:space="preserve">       Μείον:Σύνολον αποσβέσεων παγίων στοιχείων</t>
  </si>
  <si>
    <t>ΜΕΙΟΝ : Αποσβεσεις ενσωματωμενες στο λειτουργικο κοστος</t>
  </si>
  <si>
    <t xml:space="preserve"> Καθαρα αποτελέσματα  κερδη χρησεως(προ φορων) </t>
  </si>
  <si>
    <t>Ο ΠΡΟΕΔΡΟΣ ΤΟΥ Δ.Σ</t>
  </si>
  <si>
    <t>Ο ΔΙΕΥΘΥΝΩΝ ΣΥΜΒΟΥΛΟΣ</t>
  </si>
  <si>
    <t>Ο ΠΡΟΪΣΤΑΜΕΝΟΣ ΤΟΥ ΛΟΓΙΣΤΗΡΙΟΥ</t>
  </si>
  <si>
    <t>ΜΑΡΝΕΡΗΣ ΙΩΑΝΝΗΣ</t>
  </si>
  <si>
    <t>ΜΠΕΡΕΤΣΟΣ ΜΑΡΙΝΟΣ</t>
  </si>
  <si>
    <t>ΚΩΝ/ΝΟΣ ΚΑΖΑΚΟΣ ΑΔΤ Φ.212130</t>
  </si>
  <si>
    <t>ΑΔΤ Μ 072431</t>
  </si>
  <si>
    <t>ΑΔΤ Χ 288666</t>
  </si>
  <si>
    <t>ΑΡ. ΑΔΕΙΑΣ ΟΕΕ 3201/ Α΄ΤΆΞΗΣ</t>
  </si>
  <si>
    <t>Έκθεση Ελέγχου Ανεξάρτητου Ορκωτού Ελεγκτή Λογιστή</t>
  </si>
  <si>
    <t xml:space="preserve">Προς τους Μετόχους της Εταιρείας </t>
  </si>
  <si>
    <t xml:space="preserve">’’Αναπτυξιακή Πάρνωνα. Αναπτυξιακή  Ανώνυμη Εταιρεία Ο.Τ.Α’’ </t>
  </si>
  <si>
    <t xml:space="preserve">                      -</t>
  </si>
  <si>
    <t xml:space="preserve">       Ποσα κλειομένης χρησεως 2012</t>
  </si>
  <si>
    <t>Ποσά  προηγούμενης χρήσεως 2011</t>
  </si>
  <si>
    <t xml:space="preserve">     Υπόλοιπο ζημιών προηγούμενων χρήσεων</t>
  </si>
  <si>
    <t>Αθήνα 30 Απριλίου, 2013</t>
  </si>
  <si>
    <t>Λεωνίδιο  29 Απριλίου 2013</t>
  </si>
  <si>
    <r>
      <rPr>
        <b/>
        <sz val="8"/>
        <rFont val="Arial"/>
        <family val="2"/>
      </rPr>
      <t>Έκθεση επί των Οικονομικών Καταστάσεων</t>
    </r>
    <r>
      <rPr>
        <sz val="8"/>
        <rFont val="Arial"/>
        <family val="2"/>
      </rPr>
      <t xml:space="preserve">
Ελέγξαμε τις ανωτέρω οικονομικές καταστάσεις της Εταιρείας ’’Αναπτυξιακή Πάρνωνα – Αναπτυξιακή  Ανώνυμη Εταιρεία Ο.Τ.Α’’ που αποτελούνται από τον ισολογισμό της 31 Δεκεμβρίου 2012, την κατάσταση αποτελεσμάτων και τον πίνακα διάθεσης αποτελεσμάτων της χρήσεως που έληξε την ημερομηνία αυτή, καθώς και το σχετικό προσάρτημα.
</t>
    </r>
    <r>
      <rPr>
        <b/>
        <sz val="8"/>
        <rFont val="Arial"/>
        <family val="2"/>
      </rPr>
      <t>Ευθύνη της Διοίκησης για τις Οικονομικές Καταστάσεις</t>
    </r>
    <r>
      <rPr>
        <sz val="8"/>
        <rFont val="Arial"/>
        <family val="2"/>
      </rPr>
      <t xml:space="preserve">
Η Διοίκηση είναι υπεύθυνη για την κατάρτιση και εύλογη παρουσίαση αυτών των οικονομικών καταστάσεων σύμφωνα με τα Λογιστικά Πρότυπα που προδιαγράφονται από την Ελληνική Νομοθεσία, όπως και για εκείνες τις εσωτερικές δικλείδες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t>
    </r>
    <r>
      <rPr>
        <b/>
        <sz val="8"/>
        <rFont val="Arial"/>
        <family val="2"/>
      </rPr>
      <t>Ευθύνη του Ελεγκτή</t>
    </r>
    <r>
      <rPr>
        <sz val="8"/>
        <rFont val="Arial"/>
        <family val="2"/>
      </rPr>
      <t xml:space="preserve">
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δικλείδες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και όχι με σκοπό την έκφραση γνώμης επί της αποτελεσματικότητας των εσωτερικών δικλείδων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t>
    </r>
    <r>
      <rPr>
        <b/>
        <sz val="8"/>
        <rFont val="Arial"/>
        <family val="2"/>
      </rPr>
      <t>Βάση για Γνώμη με Επιφύλαξη</t>
    </r>
    <r>
      <rPr>
        <sz val="8"/>
        <rFont val="Arial"/>
        <family val="2"/>
      </rPr>
      <t xml:space="preserve">
Από τον έλεγχό μας προέκυψαν τα εξής:
1) Στις απαιτήσεις από πελάτες περιλαμβάνονται ποσά συνολικού ύψους € 159.496,42 προερχόμενα από οφειλές Δήμων, (για παρασχεθείσες προς αυτούς υπηρεσίες). Για αυτές τις απαιτήσεις έχει συνταχθεί εκ μέρους του Επιτρόπου του Ελεγκτικού Συνεδρίου πράξη μη θεώρησης χρηματικών ενταλμάτων.
Κατά παρέκκλιση των λογιστικών αρχών, που προβλέπονται από την Ελληνική Νομοθεσία (Κωδ.Ν. 2190/1920 και Ε.Γ.Λ.Σ), δεν έχει σχηματισθεί σχετική πρόβλεψη, καθώς η Διοίκηση της Εταιρείας τις θεωρεί πλήρως καλυπτέες και έχουν ληφθεί τα δέοντα ένδικα μέσα για την είσπραξη αυτών.
2) Στις 9/12/2010 κοινοποιήθηκε προς την επιχείρηση Εκκαθαριστικό Σημείωμα Περαίωσης (ανέλεγκτων χρήσεων) του Ν.3888/2010 συνολικού ποσού  € 50.709,80 που καλύπτει την περίοδο 01.01.2000 έως 31.12.2009 και το οποίο δεν εγένετο αποδεκτό από την Διοίκηση της Επιχείρησης. 
Τα παραπάνω αναφερόμενα και σε συσχέτιση με τις τρεις τελευταίες χρήσεις (2010 έως 2012) η επιχείρηση παραμένει ανέλεγκτη από ενάρξεως των εργασιών της έως 31.12.2012.   
Συνεπώς η επιχείρηση είναι υπόχρεη σε Τακτικό Φορολογικό Έλεγχο παρά των ελεγκτικών οργάνων της Πολιτείας και με πιθανή την επιβολή προσαυξήσεων κατά τον χρόνο που θα ελεγχθεί και θα οριστικοποιηθούν φορολογικά οι ανέλεγκτες χρήσεις.
 Η  Διοίκηση της επιχείρησης δεν έχει προβεί σε εκτίμηση των πρόσθετων φόρων και των προσαυξήσεων, που πιθανόν να καταλογισθούν σε ενδεχόμενο τακτικό φορολογικό έλεγχο. Κατά συνέπεια, δεν έχουμε διασφαλίσει εύλογη βεβαιότητα σχετικά με την εκτίμηση της τυχόν απαιτούμενης πρόβλεψης.
3) Κατά παρέκκλιση των λογιστικών αρχών που προβλέπονται από την Ελληνική Νομοθεσία (κωδ. Ν. 2190/1920 και ΕΓΛΣ) δεν σχηματίζεται πρόβλεψη για αποζημίωση προσωπικού λόγω εξόδου από την υπηρεσία. Κατά την 31η Δεκεμβρίου 2012 , το συνολικό ύψος της μη σχηματισθείσας πρόβλεψης ανέρχεται σε ευρώ 19.104,65, με συνέπεια οι προβλέψεις να εμφανίζονται μειωμένες κατά 19.104,65 ευρώ, τα Ίδια Κεφάλαια να εμφανίζονται αυξημένα κατά το αντίστοιχο ποσό.
</t>
    </r>
    <r>
      <rPr>
        <b/>
        <sz val="8"/>
        <rFont val="Arial"/>
        <family val="2"/>
      </rPr>
      <t>Γνώμη με Επιφύλαξη</t>
    </r>
    <r>
      <rPr>
        <sz val="8"/>
        <rFont val="Arial"/>
        <family val="2"/>
      </rPr>
      <t xml:space="preserve">
Κατά τη γνώμη μας, εκτός από  τις επιπτώσεις των θεμάτων που μνημονεύονται στην παράγραφο ’’Βάση για Γνώμη με Επιφύλαξη’’, οι ανωτέρω οικονομικές καταστάσεις παρουσιάζουν εύλογα, από κάθε ουσιώδη άποψη, την οικονομική θέση της Εταιρείας κατά την 31 Δεκεμβρίου 2012 και τη χρηματοοικονομική της επίδοση για τη χρήση που έληξε την ημερομηνία αυτή σύμφωνα με τα Λογιστικά Πρότυπα που προδιαγράφονται από την Ελληνική Νομοθεσία.
</t>
    </r>
    <r>
      <rPr>
        <b/>
        <sz val="8"/>
        <rFont val="Arial"/>
        <family val="2"/>
      </rPr>
      <t>Αναφορά επί Άλλων Νομικών και Κανονιστικών θεμάτων</t>
    </r>
    <r>
      <rPr>
        <sz val="8"/>
        <rFont val="Arial"/>
        <family val="2"/>
      </rPr>
      <t xml:space="preserve">
Επαληθεύσαμε τη συμφωνία και την αντιστοίχηση του περιεχομένου της Έκθεσης του Διοικητικού Συμβουλίου με τις ανωτέρω οικονομικές καταστάσεις, στα πλαίσια των οριζόμενων από τα άρθρα 43α και 37 του Κ.Ν. 2190/1920.
</t>
    </r>
  </si>
  <si>
    <t>ΑΡ.Μ.ΑΕ.34250/21/Β/95/0005 - ΑΡ.ΓΕΜΗ 29117314000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</si>
</sst>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s>
  <fonts count="48">
    <font>
      <sz val="10"/>
      <name val="Arial"/>
      <family val="0"/>
    </font>
    <font>
      <sz val="8"/>
      <name val="Arial"/>
      <family val="2"/>
    </font>
    <font>
      <b/>
      <sz val="12"/>
      <name val="Arial"/>
      <family val="2"/>
    </font>
    <font>
      <b/>
      <sz val="10"/>
      <name val="Arial"/>
      <family val="2"/>
    </font>
    <font>
      <b/>
      <u val="single"/>
      <sz val="10"/>
      <name val="Arial"/>
      <family val="2"/>
    </font>
    <font>
      <u val="single"/>
      <sz val="8"/>
      <name val="Arial"/>
      <family val="2"/>
    </font>
    <font>
      <u val="doubleAccounting"/>
      <sz val="8"/>
      <name val="Arial"/>
      <family val="2"/>
    </font>
    <font>
      <b/>
      <sz val="8"/>
      <name val="Arial"/>
      <family val="2"/>
    </font>
    <font>
      <b/>
      <sz val="9"/>
      <name val="Arial"/>
      <family val="2"/>
    </font>
    <font>
      <u val="singleAccounting"/>
      <sz val="8"/>
      <name val="Arial"/>
      <family val="2"/>
    </font>
    <font>
      <u val="double"/>
      <sz val="8"/>
      <name val="Arial"/>
      <family val="2"/>
    </font>
    <font>
      <sz val="8"/>
      <color indexed="10"/>
      <name val="Arial"/>
      <family val="2"/>
    </font>
    <font>
      <b/>
      <u val="doubleAccounting"/>
      <sz val="8"/>
      <name val="Arial"/>
      <family val="2"/>
    </font>
    <font>
      <sz val="9"/>
      <color indexed="8"/>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double"/>
    </border>
    <border>
      <left>
        <color indexed="63"/>
      </left>
      <right style="double"/>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double"/>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double"/>
    </border>
    <border>
      <left style="double"/>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3" applyNumberFormat="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32" borderId="7" applyNumberFormat="0" applyFont="0" applyAlignment="0" applyProtection="0"/>
    <xf numFmtId="0" fontId="44" fillId="0" borderId="8" applyNumberFormat="0" applyFill="0" applyAlignment="0" applyProtection="0"/>
    <xf numFmtId="0" fontId="45" fillId="0" borderId="9" applyNumberFormat="0" applyFill="0" applyAlignment="0" applyProtection="0"/>
    <xf numFmtId="0" fontId="46" fillId="0" borderId="0" applyNumberFormat="0" applyFill="0" applyBorder="0" applyAlignment="0" applyProtection="0"/>
    <xf numFmtId="0" fontId="47" fillId="28" borderId="1" applyNumberFormat="0" applyAlignment="0" applyProtection="0"/>
  </cellStyleXfs>
  <cellXfs count="108">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xf>
    <xf numFmtId="0" fontId="2" fillId="33" borderId="11" xfId="0" applyFont="1" applyFill="1" applyBorder="1" applyAlignment="1">
      <alignment/>
    </xf>
    <xf numFmtId="0" fontId="1" fillId="33" borderId="12" xfId="0" applyFont="1" applyFill="1" applyBorder="1" applyAlignment="1">
      <alignment/>
    </xf>
    <xf numFmtId="0" fontId="1" fillId="33" borderId="0" xfId="0" applyFont="1" applyFill="1" applyAlignment="1">
      <alignment/>
    </xf>
    <xf numFmtId="0" fontId="1" fillId="33" borderId="13"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xf>
    <xf numFmtId="0" fontId="1" fillId="33" borderId="14" xfId="0" applyFont="1" applyFill="1" applyBorder="1" applyAlignment="1">
      <alignment/>
    </xf>
    <xf numFmtId="0" fontId="1" fillId="33" borderId="0" xfId="0" applyFont="1" applyFill="1" applyBorder="1" applyAlignment="1">
      <alignment vertical="center" wrapText="1"/>
    </xf>
    <xf numFmtId="0" fontId="1" fillId="33" borderId="0" xfId="0" applyFont="1" applyFill="1" applyAlignment="1">
      <alignment vertical="center" wrapText="1"/>
    </xf>
    <xf numFmtId="0" fontId="1" fillId="33" borderId="15" xfId="0" applyFont="1" applyFill="1" applyBorder="1" applyAlignment="1">
      <alignment horizontal="center"/>
    </xf>
    <xf numFmtId="0" fontId="1" fillId="33" borderId="0" xfId="0" applyFont="1" applyFill="1" applyBorder="1" applyAlignment="1">
      <alignment horizontal="center"/>
    </xf>
    <xf numFmtId="4" fontId="1" fillId="33" borderId="14" xfId="0" applyNumberFormat="1" applyFont="1" applyFill="1" applyBorder="1" applyAlignment="1">
      <alignment/>
    </xf>
    <xf numFmtId="4" fontId="1" fillId="33" borderId="0" xfId="0" applyNumberFormat="1" applyFont="1" applyFill="1" applyBorder="1" applyAlignment="1">
      <alignment/>
    </xf>
    <xf numFmtId="4" fontId="1" fillId="33" borderId="15" xfId="0" applyNumberFormat="1" applyFont="1" applyFill="1" applyBorder="1" applyAlignment="1">
      <alignment/>
    </xf>
    <xf numFmtId="4" fontId="6" fillId="33" borderId="0" xfId="0" applyNumberFormat="1" applyFont="1" applyFill="1" applyBorder="1" applyAlignment="1">
      <alignment/>
    </xf>
    <xf numFmtId="4" fontId="1" fillId="33" borderId="16" xfId="0" applyNumberFormat="1" applyFont="1" applyFill="1" applyBorder="1" applyAlignment="1">
      <alignment/>
    </xf>
    <xf numFmtId="4" fontId="1" fillId="33" borderId="17" xfId="0" applyNumberFormat="1" applyFont="1" applyFill="1" applyBorder="1" applyAlignment="1">
      <alignment/>
    </xf>
    <xf numFmtId="0" fontId="1" fillId="33" borderId="0" xfId="0" applyNumberFormat="1" applyFont="1" applyFill="1" applyBorder="1" applyAlignment="1">
      <alignment/>
    </xf>
    <xf numFmtId="4" fontId="1" fillId="33" borderId="14" xfId="0" applyNumberFormat="1" applyFont="1" applyFill="1" applyBorder="1" applyAlignment="1">
      <alignment horizontal="center"/>
    </xf>
    <xf numFmtId="4" fontId="1" fillId="33" borderId="14" xfId="0" applyNumberFormat="1" applyFont="1" applyFill="1" applyBorder="1" applyAlignment="1">
      <alignment horizontal="right"/>
    </xf>
    <xf numFmtId="4" fontId="1" fillId="33" borderId="18" xfId="0" applyNumberFormat="1" applyFont="1" applyFill="1" applyBorder="1" applyAlignment="1">
      <alignment/>
    </xf>
    <xf numFmtId="0" fontId="1" fillId="33" borderId="13" xfId="0" applyFont="1" applyFill="1" applyBorder="1" applyAlignment="1">
      <alignment horizontal="left"/>
    </xf>
    <xf numFmtId="4" fontId="1" fillId="33" borderId="0" xfId="0" applyNumberFormat="1" applyFont="1" applyFill="1" applyAlignment="1">
      <alignment/>
    </xf>
    <xf numFmtId="0" fontId="7" fillId="33" borderId="13" xfId="0" applyFont="1" applyFill="1" applyBorder="1" applyAlignment="1">
      <alignment/>
    </xf>
    <xf numFmtId="4" fontId="7" fillId="33" borderId="0" xfId="0" applyNumberFormat="1" applyFont="1" applyFill="1" applyBorder="1" applyAlignment="1">
      <alignment/>
    </xf>
    <xf numFmtId="4" fontId="7" fillId="33" borderId="17" xfId="0" applyNumberFormat="1" applyFont="1" applyFill="1" applyBorder="1" applyAlignment="1">
      <alignment/>
    </xf>
    <xf numFmtId="0" fontId="7" fillId="33" borderId="0" xfId="0" applyFont="1" applyFill="1" applyBorder="1" applyAlignment="1">
      <alignment/>
    </xf>
    <xf numFmtId="4" fontId="7" fillId="33" borderId="18" xfId="0" applyNumberFormat="1" applyFont="1" applyFill="1" applyBorder="1" applyAlignment="1">
      <alignment/>
    </xf>
    <xf numFmtId="0" fontId="7" fillId="33" borderId="0" xfId="0" applyFont="1" applyFill="1" applyAlignment="1">
      <alignment/>
    </xf>
    <xf numFmtId="0" fontId="6" fillId="33" borderId="0" xfId="0" applyFont="1" applyFill="1" applyBorder="1" applyAlignment="1">
      <alignment/>
    </xf>
    <xf numFmtId="0" fontId="1" fillId="33" borderId="13" xfId="0" applyFont="1" applyFill="1" applyBorder="1" applyAlignment="1">
      <alignment wrapText="1"/>
    </xf>
    <xf numFmtId="0" fontId="5" fillId="33" borderId="0" xfId="0" applyFont="1" applyFill="1" applyBorder="1" applyAlignment="1">
      <alignment horizontal="right" wrapText="1"/>
    </xf>
    <xf numFmtId="0" fontId="5" fillId="33" borderId="14" xfId="0" applyFont="1" applyFill="1" applyBorder="1" applyAlignment="1">
      <alignment horizontal="right" wrapText="1"/>
    </xf>
    <xf numFmtId="0" fontId="1" fillId="33" borderId="0" xfId="0" applyFont="1" applyFill="1" applyAlignment="1">
      <alignment wrapText="1"/>
    </xf>
    <xf numFmtId="4" fontId="9" fillId="33" borderId="0" xfId="0" applyNumberFormat="1" applyFont="1" applyFill="1" applyBorder="1" applyAlignment="1">
      <alignment/>
    </xf>
    <xf numFmtId="4" fontId="6" fillId="33" borderId="14" xfId="0" applyNumberFormat="1" applyFont="1" applyFill="1" applyBorder="1" applyAlignment="1">
      <alignment/>
    </xf>
    <xf numFmtId="4" fontId="5" fillId="33" borderId="0" xfId="0" applyNumberFormat="1" applyFont="1" applyFill="1" applyBorder="1" applyAlignment="1">
      <alignment/>
    </xf>
    <xf numFmtId="0" fontId="5" fillId="33" borderId="0" xfId="0" applyFont="1" applyFill="1" applyBorder="1" applyAlignment="1">
      <alignment/>
    </xf>
    <xf numFmtId="4" fontId="1" fillId="33" borderId="0" xfId="0" applyNumberFormat="1" applyFont="1" applyFill="1" applyBorder="1" applyAlignment="1">
      <alignment horizontal="right"/>
    </xf>
    <xf numFmtId="4" fontId="5" fillId="33" borderId="14" xfId="0" applyNumberFormat="1" applyFont="1" applyFill="1" applyBorder="1" applyAlignment="1">
      <alignment/>
    </xf>
    <xf numFmtId="4" fontId="10" fillId="33" borderId="14" xfId="0" applyNumberFormat="1" applyFont="1" applyFill="1" applyBorder="1" applyAlignment="1">
      <alignment/>
    </xf>
    <xf numFmtId="4" fontId="1" fillId="33" borderId="19" xfId="0" applyNumberFormat="1" applyFont="1" applyFill="1" applyBorder="1" applyAlignment="1">
      <alignment/>
    </xf>
    <xf numFmtId="4" fontId="1" fillId="33" borderId="0" xfId="0" applyNumberFormat="1" applyFont="1" applyFill="1" applyBorder="1" applyAlignment="1">
      <alignment horizontal="center"/>
    </xf>
    <xf numFmtId="0" fontId="11" fillId="33" borderId="0" xfId="0" applyFont="1" applyFill="1" applyAlignment="1">
      <alignment/>
    </xf>
    <xf numFmtId="0" fontId="1" fillId="33" borderId="13" xfId="0" applyFont="1" applyFill="1" applyBorder="1" applyAlignment="1">
      <alignment horizontal="center"/>
    </xf>
    <xf numFmtId="0" fontId="2" fillId="0" borderId="0" xfId="0" applyFont="1" applyAlignment="1">
      <alignment/>
    </xf>
    <xf numFmtId="4" fontId="3" fillId="0" borderId="0" xfId="0" applyNumberFormat="1" applyFont="1" applyAlignment="1">
      <alignment/>
    </xf>
    <xf numFmtId="4" fontId="6" fillId="33" borderId="20" xfId="0" applyNumberFormat="1" applyFont="1" applyFill="1" applyBorder="1" applyAlignment="1">
      <alignment/>
    </xf>
    <xf numFmtId="4" fontId="0" fillId="0" borderId="0" xfId="0" applyNumberFormat="1" applyAlignment="1">
      <alignment/>
    </xf>
    <xf numFmtId="0" fontId="0" fillId="0" borderId="0" xfId="0" applyAlignment="1">
      <alignment vertical="center" wrapText="1"/>
    </xf>
    <xf numFmtId="0" fontId="3" fillId="0" borderId="0" xfId="0" applyFont="1" applyAlignment="1">
      <alignment/>
    </xf>
    <xf numFmtId="0" fontId="0" fillId="0" borderId="0" xfId="0" applyAlignment="1">
      <alignment horizontal="center"/>
    </xf>
    <xf numFmtId="4" fontId="1" fillId="33" borderId="20" xfId="0" applyNumberFormat="1" applyFont="1" applyFill="1" applyBorder="1" applyAlignment="1">
      <alignment/>
    </xf>
    <xf numFmtId="4" fontId="12" fillId="33" borderId="0" xfId="0" applyNumberFormat="1" applyFont="1" applyFill="1" applyBorder="1" applyAlignment="1">
      <alignment/>
    </xf>
    <xf numFmtId="0" fontId="1" fillId="33" borderId="21" xfId="0" applyFont="1" applyFill="1" applyBorder="1" applyAlignment="1">
      <alignment/>
    </xf>
    <xf numFmtId="0" fontId="7" fillId="33" borderId="21" xfId="0" applyFont="1" applyFill="1" applyBorder="1" applyAlignment="1">
      <alignment/>
    </xf>
    <xf numFmtId="0" fontId="4" fillId="33" borderId="22" xfId="0" applyFont="1" applyFill="1" applyBorder="1" applyAlignment="1">
      <alignment horizontal="left" vertical="center" wrapText="1"/>
    </xf>
    <xf numFmtId="0" fontId="1" fillId="33" borderId="20" xfId="0" applyFont="1" applyFill="1" applyBorder="1" applyAlignment="1">
      <alignment wrapText="1"/>
    </xf>
    <xf numFmtId="0" fontId="4" fillId="33" borderId="23" xfId="0" applyFont="1" applyFill="1" applyBorder="1" applyAlignment="1">
      <alignment horizontal="left" vertical="center" wrapText="1"/>
    </xf>
    <xf numFmtId="0" fontId="5" fillId="33" borderId="20"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1" fillId="33" borderId="22" xfId="0" applyFont="1" applyFill="1" applyBorder="1" applyAlignment="1">
      <alignment/>
    </xf>
    <xf numFmtId="0" fontId="1" fillId="33" borderId="20" xfId="0" applyFont="1" applyFill="1" applyBorder="1" applyAlignment="1">
      <alignment/>
    </xf>
    <xf numFmtId="0" fontId="1" fillId="33" borderId="24" xfId="0" applyFont="1" applyFill="1" applyBorder="1" applyAlignment="1">
      <alignment/>
    </xf>
    <xf numFmtId="0" fontId="1" fillId="33" borderId="23" xfId="0" applyFont="1" applyFill="1" applyBorder="1" applyAlignment="1">
      <alignment wrapText="1"/>
    </xf>
    <xf numFmtId="4" fontId="1" fillId="33" borderId="21" xfId="0" applyNumberFormat="1" applyFont="1" applyFill="1" applyBorder="1" applyAlignment="1">
      <alignment/>
    </xf>
    <xf numFmtId="0" fontId="1" fillId="33" borderId="25" xfId="0" applyFont="1" applyFill="1" applyBorder="1" applyAlignment="1">
      <alignment/>
    </xf>
    <xf numFmtId="4" fontId="1" fillId="33" borderId="26" xfId="0" applyNumberFormat="1" applyFont="1" applyFill="1" applyBorder="1" applyAlignment="1">
      <alignment/>
    </xf>
    <xf numFmtId="4" fontId="1" fillId="33" borderId="27" xfId="0" applyNumberFormat="1" applyFont="1" applyFill="1" applyBorder="1" applyAlignment="1">
      <alignment/>
    </xf>
    <xf numFmtId="4" fontId="1" fillId="33" borderId="27" xfId="0" applyNumberFormat="1" applyFont="1" applyFill="1" applyBorder="1" applyAlignment="1">
      <alignment horizontal="center"/>
    </xf>
    <xf numFmtId="4" fontId="7" fillId="33" borderId="28" xfId="0" applyNumberFormat="1" applyFont="1" applyFill="1" applyBorder="1" applyAlignment="1">
      <alignment/>
    </xf>
    <xf numFmtId="0" fontId="1" fillId="33" borderId="27" xfId="0" applyFont="1" applyFill="1" applyBorder="1" applyAlignment="1">
      <alignment/>
    </xf>
    <xf numFmtId="0" fontId="1" fillId="33" borderId="29" xfId="0" applyFont="1" applyFill="1" applyBorder="1" applyAlignment="1">
      <alignment/>
    </xf>
    <xf numFmtId="4" fontId="6" fillId="33" borderId="15" xfId="0" applyNumberFormat="1" applyFont="1" applyFill="1" applyBorder="1" applyAlignment="1">
      <alignment/>
    </xf>
    <xf numFmtId="0" fontId="1" fillId="33" borderId="15" xfId="0" applyFont="1" applyFill="1" applyBorder="1" applyAlignment="1">
      <alignment/>
    </xf>
    <xf numFmtId="4" fontId="6" fillId="33" borderId="26" xfId="0" applyNumberFormat="1" applyFont="1" applyFill="1" applyBorder="1" applyAlignment="1">
      <alignment/>
    </xf>
    <xf numFmtId="4" fontId="1" fillId="34" borderId="15" xfId="0" applyNumberFormat="1" applyFont="1" applyFill="1" applyBorder="1" applyAlignment="1">
      <alignment/>
    </xf>
    <xf numFmtId="4" fontId="1" fillId="34" borderId="0" xfId="0" applyNumberFormat="1" applyFont="1" applyFill="1" applyBorder="1" applyAlignment="1">
      <alignment/>
    </xf>
    <xf numFmtId="0" fontId="1" fillId="33" borderId="30" xfId="0" applyFont="1" applyFill="1" applyBorder="1" applyAlignment="1">
      <alignment horizontal="center"/>
    </xf>
    <xf numFmtId="0" fontId="1" fillId="33" borderId="31" xfId="0" applyFont="1" applyFill="1" applyBorder="1" applyAlignment="1">
      <alignment horizontal="center"/>
    </xf>
    <xf numFmtId="0" fontId="1" fillId="33" borderId="32" xfId="0" applyFont="1" applyFill="1" applyBorder="1" applyAlignment="1">
      <alignment horizontal="center"/>
    </xf>
    <xf numFmtId="0" fontId="1" fillId="33" borderId="0" xfId="0" applyFont="1" applyFill="1" applyAlignment="1">
      <alignment horizontal="center"/>
    </xf>
    <xf numFmtId="0" fontId="8" fillId="33" borderId="33"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36" xfId="0" applyFont="1" applyFill="1" applyBorder="1" applyAlignment="1">
      <alignment horizontal="center" vertical="center"/>
    </xf>
    <xf numFmtId="0" fontId="13" fillId="33" borderId="13" xfId="0" applyFont="1" applyFill="1" applyBorder="1" applyAlignment="1">
      <alignment horizontal="center"/>
    </xf>
    <xf numFmtId="0" fontId="13" fillId="33" borderId="0" xfId="0" applyFont="1" applyFill="1" applyBorder="1" applyAlignment="1">
      <alignment horizontal="center"/>
    </xf>
    <xf numFmtId="0" fontId="13" fillId="33" borderId="14" xfId="0" applyFont="1" applyFill="1" applyBorder="1" applyAlignment="1">
      <alignment horizontal="center"/>
    </xf>
    <xf numFmtId="0" fontId="1" fillId="33" borderId="13" xfId="0" applyFont="1" applyFill="1" applyBorder="1" applyAlignment="1">
      <alignment horizontal="center"/>
    </xf>
    <xf numFmtId="0" fontId="1" fillId="33" borderId="0" xfId="0" applyFont="1" applyFill="1" applyBorder="1" applyAlignment="1">
      <alignment horizontal="center"/>
    </xf>
    <xf numFmtId="0" fontId="1" fillId="33" borderId="14" xfId="0" applyFont="1" applyFill="1" applyBorder="1" applyAlignment="1">
      <alignment horizontal="center"/>
    </xf>
    <xf numFmtId="0" fontId="7" fillId="33" borderId="22" xfId="0" applyFont="1" applyFill="1" applyBorder="1" applyAlignment="1">
      <alignment horizontal="center"/>
    </xf>
    <xf numFmtId="0" fontId="7" fillId="33" borderId="20" xfId="0" applyFont="1" applyFill="1" applyBorder="1" applyAlignment="1">
      <alignment horizontal="center"/>
    </xf>
    <xf numFmtId="0" fontId="7" fillId="33" borderId="24" xfId="0" applyFont="1" applyFill="1" applyBorder="1" applyAlignment="1">
      <alignment horizontal="center"/>
    </xf>
    <xf numFmtId="0" fontId="7" fillId="33" borderId="13" xfId="0" applyFont="1" applyFill="1" applyBorder="1" applyAlignment="1">
      <alignment horizontal="center"/>
    </xf>
    <xf numFmtId="0" fontId="7" fillId="33" borderId="0" xfId="0" applyFont="1" applyFill="1" applyBorder="1" applyAlignment="1">
      <alignment horizontal="center"/>
    </xf>
    <xf numFmtId="0" fontId="7" fillId="33" borderId="14" xfId="0" applyFont="1" applyFill="1" applyBorder="1" applyAlignment="1">
      <alignment horizontal="center"/>
    </xf>
    <xf numFmtId="0" fontId="1" fillId="33" borderId="13" xfId="0" applyFont="1" applyFill="1" applyBorder="1" applyAlignment="1">
      <alignment horizontal="left" vertical="top" wrapText="1"/>
    </xf>
    <xf numFmtId="0" fontId="1" fillId="33" borderId="0" xfId="0" applyFont="1" applyFill="1" applyBorder="1" applyAlignment="1">
      <alignment horizontal="left" vertical="top"/>
    </xf>
    <xf numFmtId="0" fontId="1" fillId="33" borderId="14" xfId="0" applyFont="1" applyFill="1" applyBorder="1" applyAlignment="1">
      <alignment horizontal="left" vertical="top"/>
    </xf>
    <xf numFmtId="0" fontId="1" fillId="33" borderId="13" xfId="0" applyFont="1" applyFill="1" applyBorder="1" applyAlignment="1">
      <alignment horizontal="left" vertical="top"/>
    </xf>
    <xf numFmtId="0" fontId="1" fillId="33" borderId="19" xfId="0" applyFont="1" applyFill="1" applyBorder="1" applyAlignment="1">
      <alignment horizontal="center" wrapText="1"/>
    </xf>
    <xf numFmtId="0" fontId="5" fillId="33" borderId="0" xfId="0" applyFont="1" applyFill="1" applyBorder="1" applyAlignment="1">
      <alignment horizontal="right"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685800</xdr:colOff>
      <xdr:row>112</xdr:row>
      <xdr:rowOff>47625</xdr:rowOff>
    </xdr:from>
    <xdr:to>
      <xdr:col>5</xdr:col>
      <xdr:colOff>552450</xdr:colOff>
      <xdr:row>117</xdr:row>
      <xdr:rowOff>28575</xdr:rowOff>
    </xdr:to>
    <xdr:pic>
      <xdr:nvPicPr>
        <xdr:cNvPr id="1" name="5 - Εικόνα" descr="C:\Documents and Settings\koutroubis\My Documents\ΕΡΓΑΛΕΙΑ ΔΟΥΛΕΙΑΣ\logos + Φόρμες\LOGO ISOLOGISMOU\logo isologismou.JPG"/>
        <xdr:cNvPicPr preferRelativeResize="1">
          <a:picLocks noChangeAspect="1"/>
        </xdr:cNvPicPr>
      </xdr:nvPicPr>
      <xdr:blipFill>
        <a:blip r:embed="rId1"/>
        <a:stretch>
          <a:fillRect/>
        </a:stretch>
      </xdr:blipFill>
      <xdr:spPr>
        <a:xfrm>
          <a:off x="3752850" y="17421225"/>
          <a:ext cx="15049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9"/>
  <sheetViews>
    <sheetView tabSelected="1" zoomScalePageLayoutView="0" workbookViewId="0" topLeftCell="A48">
      <selection activeCell="A64" sqref="A64:P64"/>
    </sheetView>
  </sheetViews>
  <sheetFormatPr defaultColWidth="9.140625" defaultRowHeight="12.75"/>
  <cols>
    <col min="1" max="1" width="46.00390625" style="5" customWidth="1"/>
    <col min="2" max="2" width="11.7109375" style="5" customWidth="1"/>
    <col min="3" max="3" width="0.85546875" style="7" customWidth="1"/>
    <col min="4" max="4" width="11.00390625" style="5" customWidth="1"/>
    <col min="5" max="5" width="0.9921875" style="7" customWidth="1"/>
    <col min="6" max="6" width="11.421875" style="5" customWidth="1"/>
    <col min="7" max="7" width="0.85546875" style="7" customWidth="1"/>
    <col min="8" max="8" width="10.00390625" style="5" customWidth="1"/>
    <col min="9" max="9" width="1.28515625" style="7" customWidth="1"/>
    <col min="10" max="10" width="10.00390625" style="5" customWidth="1"/>
    <col min="11" max="11" width="1.28515625" style="7" customWidth="1"/>
    <col min="12" max="12" width="10.8515625" style="5" customWidth="1"/>
    <col min="13" max="13" width="37.28125" style="5" customWidth="1"/>
    <col min="14" max="14" width="13.8515625" style="5" customWidth="1"/>
    <col min="15" max="15" width="1.57421875" style="7" customWidth="1"/>
    <col min="16" max="16" width="18.28125" style="5" customWidth="1"/>
    <col min="17" max="17" width="9.140625" style="5" customWidth="1"/>
    <col min="18" max="18" width="10.00390625" style="5" bestFit="1" customWidth="1"/>
    <col min="19" max="16384" width="9.140625" style="5" customWidth="1"/>
  </cols>
  <sheetData>
    <row r="1" spans="1:16" ht="16.5" thickTop="1">
      <c r="A1" s="1"/>
      <c r="B1" s="2"/>
      <c r="C1" s="2"/>
      <c r="D1" s="2"/>
      <c r="E1" s="2"/>
      <c r="F1" s="3" t="s">
        <v>58</v>
      </c>
      <c r="G1" s="3"/>
      <c r="H1" s="2"/>
      <c r="I1" s="2"/>
      <c r="J1" s="2"/>
      <c r="K1" s="2"/>
      <c r="L1" s="2"/>
      <c r="M1" s="2"/>
      <c r="N1" s="2"/>
      <c r="O1" s="2"/>
      <c r="P1" s="4"/>
    </row>
    <row r="2" spans="1:16" ht="12.75">
      <c r="A2" s="6"/>
      <c r="B2" s="7"/>
      <c r="D2" s="8" t="s">
        <v>48</v>
      </c>
      <c r="E2" s="8"/>
      <c r="F2" s="7"/>
      <c r="H2" s="7"/>
      <c r="J2" s="7"/>
      <c r="L2" s="7"/>
      <c r="M2" s="7"/>
      <c r="N2" s="7"/>
      <c r="P2" s="9"/>
    </row>
    <row r="3" spans="1:16" ht="12.75">
      <c r="A3" s="6"/>
      <c r="B3" s="7"/>
      <c r="D3" s="7"/>
      <c r="F3" s="7"/>
      <c r="H3" s="8" t="s">
        <v>142</v>
      </c>
      <c r="I3" s="8"/>
      <c r="J3" s="7"/>
      <c r="L3" s="7"/>
      <c r="M3" s="7"/>
      <c r="N3" s="7"/>
      <c r="P3" s="9"/>
    </row>
    <row r="4" spans="1:16" s="11" customFormat="1" ht="22.5">
      <c r="A4" s="59" t="s">
        <v>59</v>
      </c>
      <c r="B4" s="106" t="s">
        <v>136</v>
      </c>
      <c r="C4" s="106"/>
      <c r="D4" s="106"/>
      <c r="E4" s="106"/>
      <c r="F4" s="106"/>
      <c r="G4" s="60"/>
      <c r="H4" s="106" t="s">
        <v>137</v>
      </c>
      <c r="I4" s="106"/>
      <c r="J4" s="106"/>
      <c r="K4" s="106"/>
      <c r="L4" s="106"/>
      <c r="M4" s="61" t="s">
        <v>60</v>
      </c>
      <c r="N4" s="62" t="s">
        <v>50</v>
      </c>
      <c r="O4" s="62"/>
      <c r="P4" s="63" t="s">
        <v>49</v>
      </c>
    </row>
    <row r="5" spans="1:16" ht="11.25">
      <c r="A5" s="6"/>
      <c r="B5" s="12" t="s">
        <v>61</v>
      </c>
      <c r="C5" s="13"/>
      <c r="D5" s="12" t="s">
        <v>62</v>
      </c>
      <c r="E5" s="13"/>
      <c r="F5" s="12" t="s">
        <v>63</v>
      </c>
      <c r="G5" s="13"/>
      <c r="H5" s="12" t="s">
        <v>61</v>
      </c>
      <c r="I5" s="13"/>
      <c r="J5" s="12" t="s">
        <v>62</v>
      </c>
      <c r="K5" s="13"/>
      <c r="L5" s="12" t="s">
        <v>63</v>
      </c>
      <c r="M5" s="57"/>
      <c r="N5" s="15"/>
      <c r="O5" s="15"/>
      <c r="P5" s="9"/>
    </row>
    <row r="6" spans="1:16" ht="11.25">
      <c r="A6" s="6" t="s">
        <v>64</v>
      </c>
      <c r="B6" s="15"/>
      <c r="C6" s="15"/>
      <c r="D6" s="15"/>
      <c r="E6" s="15"/>
      <c r="F6" s="15"/>
      <c r="G6" s="15"/>
      <c r="H6" s="15"/>
      <c r="I6" s="15"/>
      <c r="J6" s="15"/>
      <c r="K6" s="15"/>
      <c r="L6" s="15"/>
      <c r="M6" s="57" t="s">
        <v>65</v>
      </c>
      <c r="N6" s="15"/>
      <c r="O6" s="15"/>
      <c r="P6" s="9"/>
    </row>
    <row r="7" spans="1:16" ht="11.25">
      <c r="A7" s="6" t="s">
        <v>68</v>
      </c>
      <c r="B7" s="15">
        <v>24696.88</v>
      </c>
      <c r="C7" s="15"/>
      <c r="D7" s="15">
        <v>22988.7</v>
      </c>
      <c r="E7" s="15"/>
      <c r="F7" s="15">
        <f>B7-D7</f>
        <v>1708.1800000000003</v>
      </c>
      <c r="G7" s="15"/>
      <c r="H7" s="15">
        <v>24198.88</v>
      </c>
      <c r="I7" s="15"/>
      <c r="J7" s="15">
        <v>21144.72</v>
      </c>
      <c r="K7" s="15"/>
      <c r="L7" s="15">
        <f>H7-J7</f>
        <v>3054.16</v>
      </c>
      <c r="M7" s="57" t="s">
        <v>67</v>
      </c>
      <c r="N7" s="15"/>
      <c r="O7" s="15"/>
      <c r="P7" s="14"/>
    </row>
    <row r="8" spans="1:16" ht="14.25" thickBot="1">
      <c r="A8" s="6"/>
      <c r="B8" s="19">
        <f>B7</f>
        <v>24696.88</v>
      </c>
      <c r="C8" s="19">
        <f>C7</f>
        <v>0</v>
      </c>
      <c r="D8" s="19">
        <f>D7</f>
        <v>22988.7</v>
      </c>
      <c r="E8" s="19">
        <f>E7</f>
        <v>0</v>
      </c>
      <c r="F8" s="19">
        <f>F7</f>
        <v>1708.1800000000003</v>
      </c>
      <c r="G8" s="15"/>
      <c r="H8" s="19">
        <f>H7</f>
        <v>24198.88</v>
      </c>
      <c r="I8" s="20"/>
      <c r="J8" s="19">
        <f>J7</f>
        <v>21144.72</v>
      </c>
      <c r="K8" s="20"/>
      <c r="L8" s="19">
        <f>H8-J8</f>
        <v>3054.16</v>
      </c>
      <c r="M8" s="57" t="s">
        <v>69</v>
      </c>
      <c r="N8" s="16">
        <v>1047061.25</v>
      </c>
      <c r="O8" s="17"/>
      <c r="P8" s="18">
        <v>1047061.25</v>
      </c>
    </row>
    <row r="9" spans="1:16" ht="12" thickTop="1">
      <c r="A9" s="6"/>
      <c r="B9" s="7"/>
      <c r="D9" s="7"/>
      <c r="F9" s="7"/>
      <c r="H9" s="7"/>
      <c r="J9" s="7"/>
      <c r="L9" s="7"/>
      <c r="M9" s="57"/>
      <c r="N9" s="7"/>
      <c r="P9" s="9"/>
    </row>
    <row r="10" spans="1:16" ht="11.25">
      <c r="A10" s="6" t="s">
        <v>71</v>
      </c>
      <c r="B10" s="15"/>
      <c r="C10" s="15"/>
      <c r="D10" s="15"/>
      <c r="E10" s="15"/>
      <c r="F10" s="15"/>
      <c r="G10" s="15"/>
      <c r="H10" s="15"/>
      <c r="I10" s="15"/>
      <c r="J10" s="15"/>
      <c r="K10" s="15"/>
      <c r="L10" s="15"/>
      <c r="M10" s="57" t="s">
        <v>55</v>
      </c>
      <c r="N10" s="7"/>
      <c r="P10" s="9"/>
    </row>
    <row r="11" spans="1:16" ht="11.25">
      <c r="A11" s="6" t="s">
        <v>73</v>
      </c>
      <c r="B11" s="15"/>
      <c r="C11" s="15"/>
      <c r="D11" s="15"/>
      <c r="E11" s="15"/>
      <c r="F11" s="15"/>
      <c r="G11" s="15"/>
      <c r="H11" s="15"/>
      <c r="I11" s="15"/>
      <c r="J11" s="15"/>
      <c r="K11" s="15"/>
      <c r="L11" s="15"/>
      <c r="M11" s="57" t="s">
        <v>56</v>
      </c>
      <c r="N11" s="7">
        <v>623.24</v>
      </c>
      <c r="P11" s="21" t="s">
        <v>135</v>
      </c>
    </row>
    <row r="12" spans="1:16" ht="11.25">
      <c r="A12" s="6" t="s">
        <v>52</v>
      </c>
      <c r="B12" s="15">
        <v>18000</v>
      </c>
      <c r="C12" s="15"/>
      <c r="D12" s="15">
        <v>2426.3</v>
      </c>
      <c r="E12" s="15"/>
      <c r="F12" s="15">
        <f>B12-D12</f>
        <v>15573.7</v>
      </c>
      <c r="G12" s="15"/>
      <c r="H12" s="15"/>
      <c r="I12" s="15"/>
      <c r="J12" s="15"/>
      <c r="K12" s="15"/>
      <c r="L12" s="15"/>
      <c r="M12" s="57"/>
      <c r="N12" s="7"/>
      <c r="P12" s="9"/>
    </row>
    <row r="13" spans="1:16" ht="11.25">
      <c r="A13" s="6" t="s">
        <v>74</v>
      </c>
      <c r="B13" s="15">
        <v>88037.89</v>
      </c>
      <c r="C13" s="15"/>
      <c r="D13" s="15">
        <v>61658.14</v>
      </c>
      <c r="E13" s="15"/>
      <c r="F13" s="15">
        <f>B13-D13</f>
        <v>26379.75</v>
      </c>
      <c r="G13" s="15"/>
      <c r="H13" s="15">
        <v>63714.72</v>
      </c>
      <c r="I13" s="15"/>
      <c r="J13" s="15">
        <v>58387.35</v>
      </c>
      <c r="K13" s="15"/>
      <c r="L13" s="15">
        <f>H13-J13</f>
        <v>5327.370000000003</v>
      </c>
      <c r="M13" s="57" t="s">
        <v>70</v>
      </c>
      <c r="N13" s="7"/>
      <c r="O13" s="15"/>
      <c r="P13" s="14"/>
    </row>
    <row r="14" spans="1:16" ht="14.25" thickBot="1">
      <c r="A14" s="6"/>
      <c r="B14" s="19">
        <f>SUM(B12:B13)</f>
        <v>106037.89</v>
      </c>
      <c r="C14" s="15"/>
      <c r="D14" s="19">
        <f>SUM(D12:D13)</f>
        <v>64084.44</v>
      </c>
      <c r="E14" s="15"/>
      <c r="F14" s="19">
        <f>SUM(F12:F13)</f>
        <v>41953.45</v>
      </c>
      <c r="G14" s="15"/>
      <c r="H14" s="19">
        <f>H13</f>
        <v>63714.72</v>
      </c>
      <c r="I14" s="15"/>
      <c r="J14" s="19">
        <f>J13</f>
        <v>58387.35</v>
      </c>
      <c r="K14" s="15"/>
      <c r="L14" s="19">
        <f>H14-J14</f>
        <v>5327.370000000003</v>
      </c>
      <c r="M14" s="57" t="s">
        <v>72</v>
      </c>
      <c r="N14" s="15">
        <v>28.11</v>
      </c>
      <c r="O14" s="17"/>
      <c r="P14" s="14">
        <v>28.11</v>
      </c>
    </row>
    <row r="15" spans="1:16" ht="12" thickTop="1">
      <c r="A15" s="6" t="s">
        <v>77</v>
      </c>
      <c r="B15" s="15"/>
      <c r="C15" s="15"/>
      <c r="D15" s="15"/>
      <c r="E15" s="15"/>
      <c r="F15" s="15"/>
      <c r="G15" s="15"/>
      <c r="H15" s="15"/>
      <c r="I15" s="15"/>
      <c r="J15" s="15"/>
      <c r="K15" s="15"/>
      <c r="L15" s="15"/>
      <c r="M15" s="57" t="s">
        <v>75</v>
      </c>
      <c r="N15" s="7"/>
      <c r="O15" s="15"/>
      <c r="P15" s="21"/>
    </row>
    <row r="16" spans="1:16" ht="11.25">
      <c r="A16" s="6" t="s">
        <v>78</v>
      </c>
      <c r="B16" s="15">
        <v>12980.44</v>
      </c>
      <c r="D16" s="7"/>
      <c r="F16" s="15">
        <f>B16</f>
        <v>12980.44</v>
      </c>
      <c r="G16" s="15"/>
      <c r="H16" s="15">
        <v>18762.51</v>
      </c>
      <c r="J16" s="7"/>
      <c r="L16" s="15">
        <f>H16</f>
        <v>18762.51</v>
      </c>
      <c r="M16" s="57" t="s">
        <v>76</v>
      </c>
      <c r="N16" s="15">
        <f>F58</f>
        <v>26384.529999999984</v>
      </c>
      <c r="O16" s="15"/>
      <c r="P16" s="14">
        <v>15493.69</v>
      </c>
    </row>
    <row r="17" spans="1:16" ht="11.25">
      <c r="A17" s="6" t="s">
        <v>80</v>
      </c>
      <c r="B17" s="15">
        <v>1256.57</v>
      </c>
      <c r="D17" s="7"/>
      <c r="F17" s="15">
        <f>B17</f>
        <v>1256.57</v>
      </c>
      <c r="G17" s="15"/>
      <c r="H17" s="15">
        <v>505.57</v>
      </c>
      <c r="J17" s="7"/>
      <c r="L17" s="15">
        <f>H17</f>
        <v>505.57</v>
      </c>
      <c r="M17" s="57" t="s">
        <v>138</v>
      </c>
      <c r="N17" s="80">
        <v>-280785.87</v>
      </c>
      <c r="O17" s="15"/>
      <c r="P17" s="22">
        <v>-296279.56</v>
      </c>
    </row>
    <row r="18" spans="1:16" ht="14.25" thickBot="1">
      <c r="A18" s="6"/>
      <c r="B18" s="19">
        <f>SUM(B16:B17)</f>
        <v>14237.01</v>
      </c>
      <c r="D18" s="7"/>
      <c r="F18" s="19">
        <f>SUM(F16:F17)</f>
        <v>14237.01</v>
      </c>
      <c r="G18" s="15"/>
      <c r="H18" s="19">
        <f>SUM(H16:H17)</f>
        <v>19268.079999999998</v>
      </c>
      <c r="J18" s="7"/>
      <c r="L18" s="19">
        <f>SUM(L16:L17)</f>
        <v>19268.079999999998</v>
      </c>
      <c r="M18" s="57" t="s">
        <v>79</v>
      </c>
      <c r="N18" s="19">
        <f>SUM(N16:N17)</f>
        <v>-254401.34000000003</v>
      </c>
      <c r="O18" s="17"/>
      <c r="P18" s="23">
        <v>-280785.87</v>
      </c>
    </row>
    <row r="19" spans="1:19" ht="12" thickTop="1">
      <c r="A19" s="24" t="s">
        <v>81</v>
      </c>
      <c r="B19" s="7"/>
      <c r="D19" s="7"/>
      <c r="F19" s="7"/>
      <c r="G19" s="15"/>
      <c r="H19" s="7"/>
      <c r="J19" s="7"/>
      <c r="L19" s="7"/>
      <c r="M19" s="57"/>
      <c r="N19" s="15"/>
      <c r="O19" s="15"/>
      <c r="P19" s="21"/>
      <c r="R19" s="25"/>
      <c r="S19" s="25"/>
    </row>
    <row r="20" spans="1:16" ht="12" thickBot="1">
      <c r="A20" s="6" t="s">
        <v>83</v>
      </c>
      <c r="B20" s="15"/>
      <c r="C20" s="15"/>
      <c r="D20" s="15"/>
      <c r="E20" s="15"/>
      <c r="F20" s="15"/>
      <c r="G20" s="15"/>
      <c r="H20" s="15"/>
      <c r="I20" s="15"/>
      <c r="J20" s="15"/>
      <c r="K20" s="15"/>
      <c r="L20" s="15"/>
      <c r="M20" s="57" t="s">
        <v>82</v>
      </c>
      <c r="N20" s="28">
        <f>N8+N11+N14+N18</f>
        <v>793311.26</v>
      </c>
      <c r="O20" s="15"/>
      <c r="P20" s="30">
        <v>766303.49</v>
      </c>
    </row>
    <row r="21" spans="1:18" ht="12" thickTop="1">
      <c r="A21" s="6" t="s">
        <v>84</v>
      </c>
      <c r="B21" s="15"/>
      <c r="C21" s="15"/>
      <c r="D21" s="15"/>
      <c r="E21" s="15"/>
      <c r="F21" s="15"/>
      <c r="G21" s="15"/>
      <c r="H21" s="15"/>
      <c r="I21" s="15"/>
      <c r="J21" s="15"/>
      <c r="K21" s="15"/>
      <c r="L21" s="15"/>
      <c r="M21" s="57"/>
      <c r="N21" s="15"/>
      <c r="O21" s="15"/>
      <c r="P21" s="14"/>
      <c r="R21" s="25"/>
    </row>
    <row r="22" spans="1:16" ht="11.25">
      <c r="A22" s="6" t="s">
        <v>85</v>
      </c>
      <c r="B22" s="15"/>
      <c r="C22" s="15"/>
      <c r="D22" s="15"/>
      <c r="E22" s="15"/>
      <c r="F22" s="15">
        <v>600825.89</v>
      </c>
      <c r="G22" s="15"/>
      <c r="H22" s="15"/>
      <c r="I22" s="15"/>
      <c r="J22" s="15"/>
      <c r="K22" s="15"/>
      <c r="L22" s="15">
        <v>373667.44</v>
      </c>
      <c r="M22" s="57" t="s">
        <v>86</v>
      </c>
      <c r="N22" s="15"/>
      <c r="O22" s="15"/>
      <c r="P22" s="14"/>
    </row>
    <row r="23" spans="1:16" ht="11.25">
      <c r="A23" s="6" t="s">
        <v>53</v>
      </c>
      <c r="B23" s="7"/>
      <c r="D23" s="7"/>
      <c r="F23" s="15">
        <v>21524.97</v>
      </c>
      <c r="H23" s="7"/>
      <c r="J23" s="7"/>
      <c r="L23" s="15">
        <v>15330.37</v>
      </c>
      <c r="M23" s="57" t="s">
        <v>87</v>
      </c>
      <c r="N23" s="15"/>
      <c r="O23" s="15"/>
      <c r="P23" s="14"/>
    </row>
    <row r="24" spans="1:16" ht="14.25" thickBot="1">
      <c r="A24" s="6"/>
      <c r="B24" s="15"/>
      <c r="C24" s="15"/>
      <c r="D24" s="17"/>
      <c r="E24" s="17"/>
      <c r="F24" s="19">
        <f>SUM(F22:F23)</f>
        <v>622350.86</v>
      </c>
      <c r="G24" s="15"/>
      <c r="H24" s="15"/>
      <c r="I24" s="15"/>
      <c r="J24" s="17"/>
      <c r="K24" s="17"/>
      <c r="L24" s="19">
        <f>SUM(L22:L23)</f>
        <v>388997.81</v>
      </c>
      <c r="M24" s="57" t="s">
        <v>88</v>
      </c>
      <c r="N24" s="15">
        <v>2064.18</v>
      </c>
      <c r="O24" s="15"/>
      <c r="P24" s="14">
        <v>4009.18</v>
      </c>
    </row>
    <row r="25" spans="1:16" ht="12" thickTop="1">
      <c r="A25" s="6"/>
      <c r="B25" s="7"/>
      <c r="D25" s="7"/>
      <c r="F25" s="7"/>
      <c r="H25" s="7"/>
      <c r="J25" s="7"/>
      <c r="L25" s="7"/>
      <c r="M25" s="57" t="s">
        <v>89</v>
      </c>
      <c r="N25" s="15">
        <v>168157.59</v>
      </c>
      <c r="O25" s="15"/>
      <c r="P25" s="22">
        <v>140526.57</v>
      </c>
    </row>
    <row r="26" spans="1:16" ht="11.25">
      <c r="A26" s="6" t="s">
        <v>90</v>
      </c>
      <c r="B26" s="15"/>
      <c r="C26" s="15"/>
      <c r="D26" s="15"/>
      <c r="E26" s="15"/>
      <c r="F26" s="15"/>
      <c r="G26" s="15"/>
      <c r="H26" s="15"/>
      <c r="I26" s="15"/>
      <c r="J26" s="15"/>
      <c r="K26" s="15"/>
      <c r="L26" s="15"/>
      <c r="M26" s="57" t="s">
        <v>91</v>
      </c>
      <c r="N26" s="15">
        <v>42335.23</v>
      </c>
      <c r="O26" s="15"/>
      <c r="P26" s="14">
        <v>24.71</v>
      </c>
    </row>
    <row r="27" spans="1:18" ht="11.25">
      <c r="A27" s="6" t="s">
        <v>92</v>
      </c>
      <c r="B27" s="15"/>
      <c r="C27" s="15"/>
      <c r="D27" s="15"/>
      <c r="E27" s="15"/>
      <c r="F27" s="15">
        <v>369.86</v>
      </c>
      <c r="G27" s="15"/>
      <c r="H27" s="15"/>
      <c r="I27" s="15"/>
      <c r="J27" s="15"/>
      <c r="K27" s="15"/>
      <c r="L27" s="15">
        <v>424.91</v>
      </c>
      <c r="M27" s="57" t="s">
        <v>93</v>
      </c>
      <c r="N27" s="15">
        <v>0</v>
      </c>
      <c r="O27" s="15"/>
      <c r="P27" s="14">
        <v>0</v>
      </c>
      <c r="R27" s="25"/>
    </row>
    <row r="28" spans="1:16" ht="11.25">
      <c r="A28" s="6" t="s">
        <v>94</v>
      </c>
      <c r="B28" s="15"/>
      <c r="C28" s="15"/>
      <c r="D28" s="15"/>
      <c r="E28" s="15"/>
      <c r="F28" s="16">
        <v>985527.98</v>
      </c>
      <c r="G28" s="15"/>
      <c r="H28" s="15"/>
      <c r="I28" s="15"/>
      <c r="J28" s="15"/>
      <c r="K28" s="15"/>
      <c r="L28" s="16">
        <v>416921.78</v>
      </c>
      <c r="M28" s="57" t="s">
        <v>95</v>
      </c>
      <c r="N28" s="16">
        <v>895845.22</v>
      </c>
      <c r="O28" s="16"/>
      <c r="P28" s="18">
        <v>73130.16</v>
      </c>
    </row>
    <row r="29" spans="1:16" ht="14.25" thickBot="1">
      <c r="A29" s="6"/>
      <c r="B29" s="15"/>
      <c r="C29" s="15"/>
      <c r="D29" s="15"/>
      <c r="E29" s="15"/>
      <c r="F29" s="15">
        <f>SUM(F27:F28)</f>
        <v>985897.84</v>
      </c>
      <c r="G29" s="15"/>
      <c r="H29" s="15"/>
      <c r="I29" s="15"/>
      <c r="J29" s="15"/>
      <c r="K29" s="15"/>
      <c r="L29" s="15">
        <f>SUM(L27:L28)</f>
        <v>417346.69</v>
      </c>
      <c r="M29" s="57"/>
      <c r="N29" s="19">
        <f>SUM(N24:N28)</f>
        <v>1108402.22</v>
      </c>
      <c r="O29" s="17"/>
      <c r="P29" s="23">
        <f>SUM(P24:P28)</f>
        <v>217690.62</v>
      </c>
    </row>
    <row r="30" spans="1:16" ht="12.75" thickBot="1" thickTop="1">
      <c r="A30" s="6" t="s">
        <v>96</v>
      </c>
      <c r="B30" s="15"/>
      <c r="C30" s="15"/>
      <c r="D30" s="15"/>
      <c r="E30" s="15"/>
      <c r="F30" s="19">
        <f>F24+F29</f>
        <v>1608248.7</v>
      </c>
      <c r="G30" s="15"/>
      <c r="H30" s="15"/>
      <c r="I30" s="15"/>
      <c r="J30" s="15"/>
      <c r="K30" s="15"/>
      <c r="L30" s="19">
        <f>L24+L29</f>
        <v>806344.5</v>
      </c>
      <c r="M30" s="57"/>
      <c r="N30" s="7"/>
      <c r="P30" s="9"/>
    </row>
    <row r="31" spans="1:16" ht="12.75" thickBot="1" thickTop="1">
      <c r="A31" s="6"/>
      <c r="B31" s="15"/>
      <c r="C31" s="15"/>
      <c r="D31" s="15"/>
      <c r="E31" s="15"/>
      <c r="F31" s="7"/>
      <c r="G31" s="15"/>
      <c r="H31" s="15"/>
      <c r="I31" s="15"/>
      <c r="J31" s="15"/>
      <c r="K31" s="15"/>
      <c r="L31" s="7"/>
      <c r="M31" s="57" t="s">
        <v>97</v>
      </c>
      <c r="N31" s="28">
        <f>N29</f>
        <v>1108402.22</v>
      </c>
      <c r="O31" s="15"/>
      <c r="P31" s="30">
        <v>217690.62</v>
      </c>
    </row>
    <row r="32" spans="1:16" ht="12" thickTop="1">
      <c r="A32" s="6" t="s">
        <v>98</v>
      </c>
      <c r="B32" s="15"/>
      <c r="C32" s="15"/>
      <c r="D32" s="15"/>
      <c r="E32" s="15"/>
      <c r="F32" s="7"/>
      <c r="G32" s="15"/>
      <c r="H32" s="15"/>
      <c r="I32" s="15"/>
      <c r="J32" s="15"/>
      <c r="K32" s="15"/>
      <c r="L32" s="7"/>
      <c r="M32" s="57"/>
      <c r="N32" s="15"/>
      <c r="O32" s="15"/>
      <c r="P32" s="14"/>
    </row>
    <row r="33" spans="1:16" ht="11.25">
      <c r="A33" s="6" t="s">
        <v>54</v>
      </c>
      <c r="B33" s="15"/>
      <c r="C33" s="15"/>
      <c r="D33" s="15"/>
      <c r="E33" s="15"/>
      <c r="F33" s="15">
        <v>54.4</v>
      </c>
      <c r="G33" s="15"/>
      <c r="H33" s="15"/>
      <c r="I33" s="15"/>
      <c r="J33" s="15"/>
      <c r="K33" s="15"/>
      <c r="L33" s="45" t="s">
        <v>66</v>
      </c>
      <c r="M33" s="57"/>
      <c r="N33" s="15"/>
      <c r="O33" s="15"/>
      <c r="P33" s="14"/>
    </row>
    <row r="34" spans="1:16" ht="11.25">
      <c r="A34" s="6" t="s">
        <v>99</v>
      </c>
      <c r="B34" s="15"/>
      <c r="C34" s="15"/>
      <c r="D34" s="15"/>
      <c r="E34" s="15"/>
      <c r="F34" s="16">
        <v>235511.74</v>
      </c>
      <c r="G34" s="15"/>
      <c r="H34" s="15"/>
      <c r="I34" s="15"/>
      <c r="J34" s="15"/>
      <c r="K34" s="15"/>
      <c r="L34" s="16">
        <v>150000</v>
      </c>
      <c r="M34" s="57"/>
      <c r="N34" s="15"/>
      <c r="O34" s="15"/>
      <c r="P34" s="21"/>
    </row>
    <row r="35" spans="1:16" ht="11.25">
      <c r="A35" s="6"/>
      <c r="B35" s="15"/>
      <c r="C35" s="15"/>
      <c r="D35" s="15"/>
      <c r="E35" s="15"/>
      <c r="F35" s="15">
        <f>SUM(F33:F34)</f>
        <v>235566.13999999998</v>
      </c>
      <c r="G35" s="15"/>
      <c r="H35" s="15"/>
      <c r="I35" s="15"/>
      <c r="J35" s="15"/>
      <c r="K35" s="15"/>
      <c r="L35" s="15">
        <f>L34</f>
        <v>150000</v>
      </c>
      <c r="M35" s="57"/>
      <c r="N35" s="15"/>
      <c r="O35" s="15"/>
      <c r="P35" s="21"/>
    </row>
    <row r="36" spans="1:16" ht="11.25">
      <c r="A36" s="6"/>
      <c r="B36" s="15"/>
      <c r="C36" s="15"/>
      <c r="D36" s="15"/>
      <c r="E36" s="15"/>
      <c r="F36" s="15"/>
      <c r="G36" s="15"/>
      <c r="H36" s="15"/>
      <c r="I36" s="15"/>
      <c r="J36" s="15"/>
      <c r="K36" s="15"/>
      <c r="L36" s="15"/>
      <c r="M36" s="57"/>
      <c r="N36" s="15"/>
      <c r="O36" s="15"/>
      <c r="P36" s="21"/>
    </row>
    <row r="37" spans="1:16" s="31" customFormat="1" ht="12" thickBot="1">
      <c r="A37" s="26" t="s">
        <v>100</v>
      </c>
      <c r="B37" s="27"/>
      <c r="C37" s="27"/>
      <c r="D37" s="27"/>
      <c r="E37" s="27"/>
      <c r="F37" s="28">
        <f>F35+F30+F18+F14+F8</f>
        <v>1901713.4799999997</v>
      </c>
      <c r="G37" s="27"/>
      <c r="H37" s="27"/>
      <c r="I37" s="27"/>
      <c r="J37" s="27"/>
      <c r="K37" s="27"/>
      <c r="L37" s="28">
        <f>L30+L18+L14+L8+L34</f>
        <v>983994.11</v>
      </c>
      <c r="M37" s="58" t="s">
        <v>101</v>
      </c>
      <c r="N37" s="28">
        <f>N34+N31+N20</f>
        <v>1901713.48</v>
      </c>
      <c r="O37" s="27"/>
      <c r="P37" s="30">
        <v>983994.11</v>
      </c>
    </row>
    <row r="38" spans="1:16" ht="14.25" thickTop="1">
      <c r="A38" s="6"/>
      <c r="B38" s="7"/>
      <c r="D38" s="7"/>
      <c r="F38" s="17"/>
      <c r="G38" s="17"/>
      <c r="H38" s="32"/>
      <c r="I38" s="32"/>
      <c r="J38" s="32"/>
      <c r="K38" s="32"/>
      <c r="L38" s="7"/>
      <c r="M38" s="57"/>
      <c r="N38" s="7"/>
      <c r="P38" s="14"/>
    </row>
    <row r="39" spans="1:16" ht="26.25" customHeight="1">
      <c r="A39" s="85" t="s">
        <v>51</v>
      </c>
      <c r="B39" s="86"/>
      <c r="C39" s="86"/>
      <c r="D39" s="86"/>
      <c r="E39" s="86"/>
      <c r="F39" s="86"/>
      <c r="G39" s="86"/>
      <c r="H39" s="86"/>
      <c r="I39" s="86"/>
      <c r="J39" s="86"/>
      <c r="K39" s="86"/>
      <c r="L39" s="87"/>
      <c r="M39" s="88" t="s">
        <v>102</v>
      </c>
      <c r="N39" s="86"/>
      <c r="O39" s="86"/>
      <c r="P39" s="89"/>
    </row>
    <row r="40" spans="1:16" s="36" customFormat="1" ht="22.5" customHeight="1">
      <c r="A40" s="33"/>
      <c r="B40" s="107" t="s">
        <v>50</v>
      </c>
      <c r="C40" s="107"/>
      <c r="D40" s="107"/>
      <c r="E40" s="107"/>
      <c r="F40" s="107"/>
      <c r="G40" s="10"/>
      <c r="H40" s="107" t="s">
        <v>49</v>
      </c>
      <c r="I40" s="107"/>
      <c r="J40" s="107"/>
      <c r="K40" s="107"/>
      <c r="L40" s="107"/>
      <c r="M40" s="67"/>
      <c r="N40" s="34" t="s">
        <v>50</v>
      </c>
      <c r="O40" s="34"/>
      <c r="P40" s="35" t="s">
        <v>49</v>
      </c>
    </row>
    <row r="41" spans="1:16" ht="11.25">
      <c r="A41" s="6" t="s">
        <v>103</v>
      </c>
      <c r="B41" s="7"/>
      <c r="D41" s="7"/>
      <c r="F41" s="15">
        <v>382852.56</v>
      </c>
      <c r="G41" s="15"/>
      <c r="H41" s="15"/>
      <c r="I41" s="15"/>
      <c r="J41" s="7"/>
      <c r="L41" s="15">
        <v>247882.9</v>
      </c>
      <c r="M41" s="57" t="s">
        <v>104</v>
      </c>
      <c r="N41" s="80">
        <f>F58</f>
        <v>26384.529999999984</v>
      </c>
      <c r="O41" s="15"/>
      <c r="P41" s="14">
        <v>15493.69</v>
      </c>
    </row>
    <row r="42" spans="1:16" ht="11.25">
      <c r="A42" s="6" t="s">
        <v>105</v>
      </c>
      <c r="B42" s="7"/>
      <c r="D42" s="7"/>
      <c r="F42" s="79">
        <v>529026.64</v>
      </c>
      <c r="G42" s="15"/>
      <c r="H42" s="15"/>
      <c r="I42" s="15"/>
      <c r="J42" s="7"/>
      <c r="L42" s="16">
        <v>346691.44</v>
      </c>
      <c r="M42" s="57" t="s">
        <v>106</v>
      </c>
      <c r="N42" s="15">
        <f>P43</f>
        <v>-280785.87</v>
      </c>
      <c r="O42" s="15"/>
      <c r="P42" s="14">
        <v>-296279.56</v>
      </c>
    </row>
    <row r="43" spans="1:16" ht="12" thickBot="1">
      <c r="A43" s="6" t="s">
        <v>107</v>
      </c>
      <c r="B43" s="7"/>
      <c r="D43" s="7"/>
      <c r="F43" s="15">
        <f>F41-F42</f>
        <v>-146174.08000000002</v>
      </c>
      <c r="G43" s="15"/>
      <c r="H43" s="15"/>
      <c r="I43" s="15"/>
      <c r="J43" s="7"/>
      <c r="L43" s="15">
        <f>L41-L42</f>
        <v>-98808.54000000001</v>
      </c>
      <c r="M43" s="57" t="s">
        <v>108</v>
      </c>
      <c r="N43" s="28">
        <f>N41+N42</f>
        <v>-254401.34000000003</v>
      </c>
      <c r="O43" s="27"/>
      <c r="P43" s="30">
        <f>SUM(P41:P42)</f>
        <v>-280785.87</v>
      </c>
    </row>
    <row r="44" spans="1:16" ht="14.25" thickTop="1">
      <c r="A44" s="6" t="s">
        <v>109</v>
      </c>
      <c r="B44" s="7"/>
      <c r="D44" s="7"/>
      <c r="F44" s="16">
        <v>236550.46</v>
      </c>
      <c r="G44" s="37"/>
      <c r="H44" s="37"/>
      <c r="I44" s="37"/>
      <c r="J44" s="7"/>
      <c r="L44" s="16">
        <v>156504.87</v>
      </c>
      <c r="M44" s="57"/>
      <c r="N44" s="7"/>
      <c r="P44" s="9"/>
    </row>
    <row r="45" spans="1:16" ht="13.5">
      <c r="A45" s="6" t="s">
        <v>110</v>
      </c>
      <c r="B45" s="7"/>
      <c r="D45" s="7"/>
      <c r="F45" s="15">
        <f>SUM(F43:F44)</f>
        <v>90376.37999999998</v>
      </c>
      <c r="G45" s="15"/>
      <c r="H45" s="15"/>
      <c r="I45" s="15"/>
      <c r="J45" s="7"/>
      <c r="L45" s="15">
        <f>L43+L44</f>
        <v>57696.32999999999</v>
      </c>
      <c r="M45" s="57"/>
      <c r="N45" s="7"/>
      <c r="P45" s="38"/>
    </row>
    <row r="46" spans="1:16" ht="11.25">
      <c r="A46" s="6" t="s">
        <v>111</v>
      </c>
      <c r="B46" s="15"/>
      <c r="C46" s="15"/>
      <c r="D46" s="39"/>
      <c r="E46" s="40"/>
      <c r="F46" s="16">
        <v>40640.56</v>
      </c>
      <c r="G46" s="39"/>
      <c r="H46" s="39"/>
      <c r="I46" s="39"/>
      <c r="J46" s="39"/>
      <c r="K46" s="40"/>
      <c r="L46" s="16">
        <v>43532.97</v>
      </c>
      <c r="M46" s="57"/>
      <c r="N46" s="7"/>
      <c r="P46" s="9"/>
    </row>
    <row r="47" spans="1:16" ht="11.25">
      <c r="A47" s="6" t="s">
        <v>112</v>
      </c>
      <c r="B47" s="15"/>
      <c r="C47" s="15"/>
      <c r="D47" s="15"/>
      <c r="F47" s="15">
        <f>F45-F46</f>
        <v>49735.81999999998</v>
      </c>
      <c r="G47" s="15"/>
      <c r="H47" s="15"/>
      <c r="I47" s="15"/>
      <c r="J47" s="7"/>
      <c r="L47" s="15">
        <f>L45-L46</f>
        <v>14163.359999999986</v>
      </c>
      <c r="M47" s="57"/>
      <c r="N47" s="7"/>
      <c r="P47" s="9"/>
    </row>
    <row r="48" spans="1:16" ht="11.25">
      <c r="A48" s="6" t="s">
        <v>113</v>
      </c>
      <c r="B48" s="15"/>
      <c r="C48" s="15"/>
      <c r="D48" s="15"/>
      <c r="F48" s="15">
        <v>1457.05</v>
      </c>
      <c r="G48" s="15"/>
      <c r="H48" s="15"/>
      <c r="I48" s="15"/>
      <c r="J48" s="7"/>
      <c r="L48" s="15">
        <v>1779.75</v>
      </c>
      <c r="M48" s="57"/>
      <c r="N48" s="7"/>
      <c r="P48" s="42"/>
    </row>
    <row r="49" spans="1:16" ht="11.25">
      <c r="A49" s="6" t="s">
        <v>114</v>
      </c>
      <c r="B49" s="15"/>
      <c r="C49" s="15"/>
      <c r="D49" s="15"/>
      <c r="F49" s="79">
        <v>17133.73</v>
      </c>
      <c r="G49" s="15"/>
      <c r="H49" s="15"/>
      <c r="I49" s="15"/>
      <c r="J49" s="7"/>
      <c r="L49" s="16">
        <v>5529.88</v>
      </c>
      <c r="M49" s="57"/>
      <c r="N49" s="7"/>
      <c r="P49" s="43"/>
    </row>
    <row r="50" spans="1:16" ht="11.25">
      <c r="A50" s="6" t="s">
        <v>115</v>
      </c>
      <c r="B50" s="15"/>
      <c r="C50" s="15"/>
      <c r="D50" s="15"/>
      <c r="F50" s="44">
        <f>F47+F48-F49</f>
        <v>34059.139999999985</v>
      </c>
      <c r="G50" s="15"/>
      <c r="H50" s="15"/>
      <c r="I50" s="15"/>
      <c r="J50" s="7"/>
      <c r="L50" s="44">
        <f>L47+L48-L49</f>
        <v>10413.229999999985</v>
      </c>
      <c r="M50" s="57"/>
      <c r="N50" s="7"/>
      <c r="P50" s="9"/>
    </row>
    <row r="51" spans="1:16" ht="11.25">
      <c r="A51" s="6" t="s">
        <v>116</v>
      </c>
      <c r="B51" s="15"/>
      <c r="C51" s="15"/>
      <c r="D51" s="15"/>
      <c r="F51" s="41">
        <v>293</v>
      </c>
      <c r="G51" s="15"/>
      <c r="H51" s="15"/>
      <c r="I51" s="15"/>
      <c r="J51" s="7"/>
      <c r="L51" s="45" t="s">
        <v>117</v>
      </c>
      <c r="M51" s="57"/>
      <c r="N51" s="7"/>
      <c r="P51" s="9"/>
    </row>
    <row r="52" spans="1:16" ht="11.25">
      <c r="A52" s="6" t="s">
        <v>57</v>
      </c>
      <c r="B52" s="15"/>
      <c r="C52" s="15"/>
      <c r="D52" s="15"/>
      <c r="F52" s="15">
        <v>10512.15</v>
      </c>
      <c r="G52" s="15"/>
      <c r="H52" s="15"/>
      <c r="I52" s="15"/>
      <c r="J52" s="7"/>
      <c r="L52" s="45" t="s">
        <v>117</v>
      </c>
      <c r="M52" s="68"/>
      <c r="N52" s="7"/>
      <c r="P52" s="9"/>
    </row>
    <row r="53" spans="1:16" ht="3.75" customHeight="1">
      <c r="A53" s="6"/>
      <c r="B53" s="15"/>
      <c r="C53" s="15"/>
      <c r="D53" s="15"/>
      <c r="F53" s="15"/>
      <c r="G53" s="15"/>
      <c r="H53" s="15"/>
      <c r="I53" s="15"/>
      <c r="J53" s="7"/>
      <c r="L53" s="15"/>
      <c r="M53" s="68"/>
      <c r="N53" s="7"/>
      <c r="P53" s="9"/>
    </row>
    <row r="54" spans="1:16" ht="11.25">
      <c r="A54" s="6" t="s">
        <v>118</v>
      </c>
      <c r="B54" s="15"/>
      <c r="C54" s="15"/>
      <c r="D54" s="39"/>
      <c r="E54" s="40"/>
      <c r="F54" s="16">
        <v>3130.54</v>
      </c>
      <c r="G54" s="15"/>
      <c r="H54" s="15"/>
      <c r="I54" s="15"/>
      <c r="J54" s="39"/>
      <c r="K54" s="40"/>
      <c r="L54" s="15">
        <v>5080.46</v>
      </c>
      <c r="M54" s="57"/>
      <c r="N54" s="7"/>
      <c r="P54" s="9"/>
    </row>
    <row r="55" spans="1:16" ht="11.25">
      <c r="A55" s="6" t="s">
        <v>119</v>
      </c>
      <c r="B55" s="15"/>
      <c r="C55" s="15"/>
      <c r="D55" s="15"/>
      <c r="F55" s="16">
        <f>F50-F51-F52+F54</f>
        <v>26384.529999999984</v>
      </c>
      <c r="G55" s="15"/>
      <c r="H55" s="15"/>
      <c r="I55" s="15"/>
      <c r="J55" s="15"/>
      <c r="L55" s="70">
        <f>L50+L54</f>
        <v>15493.689999999984</v>
      </c>
      <c r="M55" s="57"/>
      <c r="N55" s="7"/>
      <c r="P55" s="9"/>
    </row>
    <row r="56" spans="1:16" ht="11.25">
      <c r="A56" s="6" t="s">
        <v>120</v>
      </c>
      <c r="B56" s="7"/>
      <c r="C56" s="15"/>
      <c r="D56" s="15">
        <v>7541.07</v>
      </c>
      <c r="F56" s="15"/>
      <c r="H56" s="15"/>
      <c r="I56" s="15"/>
      <c r="J56" s="15">
        <v>4444.92</v>
      </c>
      <c r="L56" s="71"/>
      <c r="M56" s="57"/>
      <c r="N56" s="7"/>
      <c r="P56" s="9"/>
    </row>
    <row r="57" spans="1:16" ht="11.25">
      <c r="A57" s="6" t="s">
        <v>121</v>
      </c>
      <c r="B57" s="7"/>
      <c r="C57" s="15"/>
      <c r="D57" s="16">
        <v>7541.07</v>
      </c>
      <c r="F57" s="45" t="s">
        <v>66</v>
      </c>
      <c r="H57" s="15"/>
      <c r="I57" s="15"/>
      <c r="J57" s="16">
        <f>J56</f>
        <v>4444.92</v>
      </c>
      <c r="L57" s="72" t="s">
        <v>66</v>
      </c>
      <c r="M57" s="57"/>
      <c r="N57" s="7"/>
      <c r="P57" s="9"/>
    </row>
    <row r="58" spans="1:16" ht="14.25" thickBot="1">
      <c r="A58" s="6" t="s">
        <v>122</v>
      </c>
      <c r="B58" s="15"/>
      <c r="C58" s="15"/>
      <c r="D58" s="15"/>
      <c r="F58" s="28">
        <f>F55</f>
        <v>26384.529999999984</v>
      </c>
      <c r="G58" s="56"/>
      <c r="H58" s="27"/>
      <c r="I58" s="27"/>
      <c r="J58" s="29"/>
      <c r="K58" s="29"/>
      <c r="L58" s="73">
        <f>L55</f>
        <v>15493.689999999984</v>
      </c>
      <c r="M58" s="57"/>
      <c r="N58" s="7"/>
      <c r="P58" s="9"/>
    </row>
    <row r="59" spans="1:16" ht="12" thickTop="1">
      <c r="A59" s="6"/>
      <c r="B59" s="7"/>
      <c r="D59" s="7"/>
      <c r="F59" s="7"/>
      <c r="H59" s="7"/>
      <c r="J59" s="7"/>
      <c r="L59" s="74"/>
      <c r="M59" s="57"/>
      <c r="N59" s="7"/>
      <c r="P59" s="9"/>
    </row>
    <row r="60" spans="1:16" ht="13.5">
      <c r="A60" s="6"/>
      <c r="B60" s="15"/>
      <c r="C60" s="15"/>
      <c r="D60" s="15"/>
      <c r="E60" s="15"/>
      <c r="F60" s="17"/>
      <c r="G60" s="17"/>
      <c r="H60" s="15"/>
      <c r="I60" s="15"/>
      <c r="J60" s="7"/>
      <c r="L60" s="71"/>
      <c r="M60" s="57"/>
      <c r="N60" s="7"/>
      <c r="P60" s="9"/>
    </row>
    <row r="61" spans="1:16" ht="13.5">
      <c r="A61" s="75"/>
      <c r="B61" s="16"/>
      <c r="C61" s="16"/>
      <c r="D61" s="16"/>
      <c r="E61" s="16"/>
      <c r="F61" s="76"/>
      <c r="G61" s="76"/>
      <c r="H61" s="16"/>
      <c r="I61" s="16"/>
      <c r="J61" s="77"/>
      <c r="K61" s="77"/>
      <c r="L61" s="78"/>
      <c r="M61" s="69"/>
      <c r="N61" s="7"/>
      <c r="P61" s="9"/>
    </row>
    <row r="62" spans="1:16" ht="13.5">
      <c r="A62" s="64"/>
      <c r="B62" s="55"/>
      <c r="C62" s="55"/>
      <c r="D62" s="55"/>
      <c r="E62" s="55"/>
      <c r="F62" s="50"/>
      <c r="G62" s="50"/>
      <c r="H62" s="55"/>
      <c r="I62" s="55"/>
      <c r="J62" s="65"/>
      <c r="K62" s="65"/>
      <c r="L62" s="50"/>
      <c r="M62" s="65"/>
      <c r="N62" s="65"/>
      <c r="O62" s="65"/>
      <c r="P62" s="66"/>
    </row>
    <row r="63" spans="1:16" ht="11.25">
      <c r="A63" s="6"/>
      <c r="B63" s="7"/>
      <c r="D63" s="7"/>
      <c r="F63" s="15"/>
      <c r="G63" s="15"/>
      <c r="H63" s="15"/>
      <c r="I63" s="15"/>
      <c r="J63" s="7"/>
      <c r="L63" s="15"/>
      <c r="M63" s="7"/>
      <c r="N63" s="7"/>
      <c r="P63" s="9"/>
    </row>
    <row r="64" spans="1:16" s="46" customFormat="1" ht="12.75" customHeight="1">
      <c r="A64" s="90" t="s">
        <v>140</v>
      </c>
      <c r="B64" s="91"/>
      <c r="C64" s="91"/>
      <c r="D64" s="91"/>
      <c r="E64" s="91"/>
      <c r="F64" s="91"/>
      <c r="G64" s="91"/>
      <c r="H64" s="91"/>
      <c r="I64" s="91"/>
      <c r="J64" s="91"/>
      <c r="K64" s="91"/>
      <c r="L64" s="91"/>
      <c r="M64" s="91"/>
      <c r="N64" s="91"/>
      <c r="O64" s="91"/>
      <c r="P64" s="92"/>
    </row>
    <row r="65" spans="1:16" ht="11.25">
      <c r="A65" s="6"/>
      <c r="B65" s="7"/>
      <c r="D65" s="7"/>
      <c r="F65" s="7"/>
      <c r="H65" s="7"/>
      <c r="J65" s="7"/>
      <c r="L65" s="7"/>
      <c r="M65" s="7"/>
      <c r="N65" s="7"/>
      <c r="P65" s="9"/>
    </row>
    <row r="66" spans="1:16" ht="11.25">
      <c r="A66" s="47" t="s">
        <v>123</v>
      </c>
      <c r="B66" s="7"/>
      <c r="D66" s="7"/>
      <c r="F66" s="94" t="s">
        <v>124</v>
      </c>
      <c r="G66" s="94"/>
      <c r="H66" s="94"/>
      <c r="J66" s="7"/>
      <c r="L66" s="7"/>
      <c r="M66" s="13" t="s">
        <v>125</v>
      </c>
      <c r="N66" s="7"/>
      <c r="P66" s="9"/>
    </row>
    <row r="67" spans="1:16" ht="11.25">
      <c r="A67" s="6"/>
      <c r="B67" s="7"/>
      <c r="D67" s="7"/>
      <c r="F67" s="7"/>
      <c r="H67" s="7"/>
      <c r="J67" s="7"/>
      <c r="L67" s="7"/>
      <c r="M67" s="7"/>
      <c r="N67" s="7"/>
      <c r="P67" s="9"/>
    </row>
    <row r="68" spans="1:16" ht="11.25">
      <c r="A68" s="6"/>
      <c r="B68" s="7"/>
      <c r="D68" s="7"/>
      <c r="F68" s="7"/>
      <c r="H68" s="7"/>
      <c r="J68" s="7"/>
      <c r="L68" s="7"/>
      <c r="M68" s="7"/>
      <c r="N68" s="7"/>
      <c r="P68" s="9"/>
    </row>
    <row r="69" spans="1:16" ht="11.25">
      <c r="A69" s="47"/>
      <c r="B69" s="7"/>
      <c r="D69" s="7"/>
      <c r="F69" s="7"/>
      <c r="H69" s="7"/>
      <c r="J69" s="7"/>
      <c r="L69" s="7"/>
      <c r="M69" s="7"/>
      <c r="N69" s="7"/>
      <c r="P69" s="9"/>
    </row>
    <row r="70" spans="1:16" ht="11.25">
      <c r="A70" s="6"/>
      <c r="B70" s="7"/>
      <c r="D70" s="7"/>
      <c r="F70" s="7"/>
      <c r="H70" s="7"/>
      <c r="J70" s="7"/>
      <c r="L70" s="7"/>
      <c r="M70" s="7"/>
      <c r="N70" s="7"/>
      <c r="P70" s="9"/>
    </row>
    <row r="71" spans="1:16" ht="11.25">
      <c r="A71" s="47" t="s">
        <v>126</v>
      </c>
      <c r="B71" s="7"/>
      <c r="D71" s="7"/>
      <c r="F71" s="94" t="s">
        <v>127</v>
      </c>
      <c r="G71" s="94"/>
      <c r="H71" s="94"/>
      <c r="I71" s="94"/>
      <c r="J71" s="7"/>
      <c r="L71" s="7"/>
      <c r="M71" s="13" t="s">
        <v>128</v>
      </c>
      <c r="N71" s="7"/>
      <c r="P71" s="9"/>
    </row>
    <row r="72" spans="1:16" ht="11.25">
      <c r="A72" s="47" t="s">
        <v>129</v>
      </c>
      <c r="B72" s="7"/>
      <c r="D72" s="7"/>
      <c r="F72" s="94" t="s">
        <v>130</v>
      </c>
      <c r="G72" s="94"/>
      <c r="H72" s="94"/>
      <c r="I72" s="94"/>
      <c r="J72" s="7"/>
      <c r="L72" s="7"/>
      <c r="M72" s="13" t="s">
        <v>131</v>
      </c>
      <c r="N72" s="7"/>
      <c r="P72" s="9"/>
    </row>
    <row r="73" spans="1:16" ht="11.25">
      <c r="A73" s="6"/>
      <c r="B73" s="7"/>
      <c r="D73" s="7"/>
      <c r="F73" s="7"/>
      <c r="H73" s="7"/>
      <c r="J73" s="7"/>
      <c r="L73" s="7"/>
      <c r="M73" s="7"/>
      <c r="N73" s="7"/>
      <c r="P73" s="9"/>
    </row>
    <row r="74" spans="1:16" ht="11.25">
      <c r="A74" s="6"/>
      <c r="B74" s="7"/>
      <c r="D74" s="7"/>
      <c r="F74" s="7"/>
      <c r="H74" s="7"/>
      <c r="J74" s="7"/>
      <c r="L74" s="7"/>
      <c r="M74" s="7"/>
      <c r="N74" s="7"/>
      <c r="P74" s="9"/>
    </row>
    <row r="75" spans="1:16" ht="11.25">
      <c r="A75" s="96" t="s">
        <v>132</v>
      </c>
      <c r="B75" s="97"/>
      <c r="C75" s="97"/>
      <c r="D75" s="97"/>
      <c r="E75" s="97"/>
      <c r="F75" s="97"/>
      <c r="G75" s="97"/>
      <c r="H75" s="97"/>
      <c r="I75" s="97"/>
      <c r="J75" s="97"/>
      <c r="K75" s="97"/>
      <c r="L75" s="97"/>
      <c r="M75" s="97"/>
      <c r="N75" s="97"/>
      <c r="O75" s="97"/>
      <c r="P75" s="98"/>
    </row>
    <row r="76" spans="1:16" ht="11.25">
      <c r="A76" s="99" t="s">
        <v>133</v>
      </c>
      <c r="B76" s="100"/>
      <c r="C76" s="100"/>
      <c r="D76" s="100"/>
      <c r="E76" s="100"/>
      <c r="F76" s="100"/>
      <c r="G76" s="100"/>
      <c r="H76" s="100"/>
      <c r="I76" s="100"/>
      <c r="J76" s="100"/>
      <c r="K76" s="100"/>
      <c r="L76" s="100"/>
      <c r="M76" s="100"/>
      <c r="N76" s="100"/>
      <c r="O76" s="100"/>
      <c r="P76" s="101"/>
    </row>
    <row r="77" spans="1:16" ht="11.25">
      <c r="A77" s="99" t="s">
        <v>134</v>
      </c>
      <c r="B77" s="100"/>
      <c r="C77" s="100"/>
      <c r="D77" s="100"/>
      <c r="E77" s="100"/>
      <c r="F77" s="100"/>
      <c r="G77" s="100"/>
      <c r="H77" s="100"/>
      <c r="I77" s="100"/>
      <c r="J77" s="100"/>
      <c r="K77" s="100"/>
      <c r="L77" s="100"/>
      <c r="M77" s="100"/>
      <c r="N77" s="100"/>
      <c r="O77" s="100"/>
      <c r="P77" s="101"/>
    </row>
    <row r="78" spans="1:16" ht="11.25">
      <c r="A78" s="102" t="s">
        <v>141</v>
      </c>
      <c r="B78" s="103"/>
      <c r="C78" s="103"/>
      <c r="D78" s="103"/>
      <c r="E78" s="103"/>
      <c r="F78" s="103"/>
      <c r="G78" s="103"/>
      <c r="H78" s="103"/>
      <c r="I78" s="103"/>
      <c r="J78" s="103"/>
      <c r="K78" s="103"/>
      <c r="L78" s="103"/>
      <c r="M78" s="103"/>
      <c r="N78" s="103"/>
      <c r="O78" s="103"/>
      <c r="P78" s="104"/>
    </row>
    <row r="79" spans="1:16" ht="11.25">
      <c r="A79" s="105"/>
      <c r="B79" s="103"/>
      <c r="C79" s="103"/>
      <c r="D79" s="103"/>
      <c r="E79" s="103"/>
      <c r="F79" s="103"/>
      <c r="G79" s="103"/>
      <c r="H79" s="103"/>
      <c r="I79" s="103"/>
      <c r="J79" s="103"/>
      <c r="K79" s="103"/>
      <c r="L79" s="103"/>
      <c r="M79" s="103"/>
      <c r="N79" s="103"/>
      <c r="O79" s="103"/>
      <c r="P79" s="104"/>
    </row>
    <row r="80" spans="1:16" ht="11.25">
      <c r="A80" s="105"/>
      <c r="B80" s="103"/>
      <c r="C80" s="103"/>
      <c r="D80" s="103"/>
      <c r="E80" s="103"/>
      <c r="F80" s="103"/>
      <c r="G80" s="103"/>
      <c r="H80" s="103"/>
      <c r="I80" s="103"/>
      <c r="J80" s="103"/>
      <c r="K80" s="103"/>
      <c r="L80" s="103"/>
      <c r="M80" s="103"/>
      <c r="N80" s="103"/>
      <c r="O80" s="103"/>
      <c r="P80" s="104"/>
    </row>
    <row r="81" spans="1:16" ht="11.25">
      <c r="A81" s="105"/>
      <c r="B81" s="103"/>
      <c r="C81" s="103"/>
      <c r="D81" s="103"/>
      <c r="E81" s="103"/>
      <c r="F81" s="103"/>
      <c r="G81" s="103"/>
      <c r="H81" s="103"/>
      <c r="I81" s="103"/>
      <c r="J81" s="103"/>
      <c r="K81" s="103"/>
      <c r="L81" s="103"/>
      <c r="M81" s="103"/>
      <c r="N81" s="103"/>
      <c r="O81" s="103"/>
      <c r="P81" s="104"/>
    </row>
    <row r="82" spans="1:16" ht="11.25">
      <c r="A82" s="105"/>
      <c r="B82" s="103"/>
      <c r="C82" s="103"/>
      <c r="D82" s="103"/>
      <c r="E82" s="103"/>
      <c r="F82" s="103"/>
      <c r="G82" s="103"/>
      <c r="H82" s="103"/>
      <c r="I82" s="103"/>
      <c r="J82" s="103"/>
      <c r="K82" s="103"/>
      <c r="L82" s="103"/>
      <c r="M82" s="103"/>
      <c r="N82" s="103"/>
      <c r="O82" s="103"/>
      <c r="P82" s="104"/>
    </row>
    <row r="83" spans="1:16" ht="11.25">
      <c r="A83" s="105"/>
      <c r="B83" s="103"/>
      <c r="C83" s="103"/>
      <c r="D83" s="103"/>
      <c r="E83" s="103"/>
      <c r="F83" s="103"/>
      <c r="G83" s="103"/>
      <c r="H83" s="103"/>
      <c r="I83" s="103"/>
      <c r="J83" s="103"/>
      <c r="K83" s="103"/>
      <c r="L83" s="103"/>
      <c r="M83" s="103"/>
      <c r="N83" s="103"/>
      <c r="O83" s="103"/>
      <c r="P83" s="104"/>
    </row>
    <row r="84" spans="1:16" ht="11.25">
      <c r="A84" s="105"/>
      <c r="B84" s="103"/>
      <c r="C84" s="103"/>
      <c r="D84" s="103"/>
      <c r="E84" s="103"/>
      <c r="F84" s="103"/>
      <c r="G84" s="103"/>
      <c r="H84" s="103"/>
      <c r="I84" s="103"/>
      <c r="J84" s="103"/>
      <c r="K84" s="103"/>
      <c r="L84" s="103"/>
      <c r="M84" s="103"/>
      <c r="N84" s="103"/>
      <c r="O84" s="103"/>
      <c r="P84" s="104"/>
    </row>
    <row r="85" spans="1:16" ht="11.25">
      <c r="A85" s="105"/>
      <c r="B85" s="103"/>
      <c r="C85" s="103"/>
      <c r="D85" s="103"/>
      <c r="E85" s="103"/>
      <c r="F85" s="103"/>
      <c r="G85" s="103"/>
      <c r="H85" s="103"/>
      <c r="I85" s="103"/>
      <c r="J85" s="103"/>
      <c r="K85" s="103"/>
      <c r="L85" s="103"/>
      <c r="M85" s="103"/>
      <c r="N85" s="103"/>
      <c r="O85" s="103"/>
      <c r="P85" s="104"/>
    </row>
    <row r="86" spans="1:16" ht="11.25">
      <c r="A86" s="105"/>
      <c r="B86" s="103"/>
      <c r="C86" s="103"/>
      <c r="D86" s="103"/>
      <c r="E86" s="103"/>
      <c r="F86" s="103"/>
      <c r="G86" s="103"/>
      <c r="H86" s="103"/>
      <c r="I86" s="103"/>
      <c r="J86" s="103"/>
      <c r="K86" s="103"/>
      <c r="L86" s="103"/>
      <c r="M86" s="103"/>
      <c r="N86" s="103"/>
      <c r="O86" s="103"/>
      <c r="P86" s="104"/>
    </row>
    <row r="87" spans="1:16" ht="11.25">
      <c r="A87" s="105"/>
      <c r="B87" s="103"/>
      <c r="C87" s="103"/>
      <c r="D87" s="103"/>
      <c r="E87" s="103"/>
      <c r="F87" s="103"/>
      <c r="G87" s="103"/>
      <c r="H87" s="103"/>
      <c r="I87" s="103"/>
      <c r="J87" s="103"/>
      <c r="K87" s="103"/>
      <c r="L87" s="103"/>
      <c r="M87" s="103"/>
      <c r="N87" s="103"/>
      <c r="O87" s="103"/>
      <c r="P87" s="104"/>
    </row>
    <row r="88" spans="1:16" ht="11.25">
      <c r="A88" s="105"/>
      <c r="B88" s="103"/>
      <c r="C88" s="103"/>
      <c r="D88" s="103"/>
      <c r="E88" s="103"/>
      <c r="F88" s="103"/>
      <c r="G88" s="103"/>
      <c r="H88" s="103"/>
      <c r="I88" s="103"/>
      <c r="J88" s="103"/>
      <c r="K88" s="103"/>
      <c r="L88" s="103"/>
      <c r="M88" s="103"/>
      <c r="N88" s="103"/>
      <c r="O88" s="103"/>
      <c r="P88" s="104"/>
    </row>
    <row r="89" spans="1:16" ht="11.25">
      <c r="A89" s="105"/>
      <c r="B89" s="103"/>
      <c r="C89" s="103"/>
      <c r="D89" s="103"/>
      <c r="E89" s="103"/>
      <c r="F89" s="103"/>
      <c r="G89" s="103"/>
      <c r="H89" s="103"/>
      <c r="I89" s="103"/>
      <c r="J89" s="103"/>
      <c r="K89" s="103"/>
      <c r="L89" s="103"/>
      <c r="M89" s="103"/>
      <c r="N89" s="103"/>
      <c r="O89" s="103"/>
      <c r="P89" s="104"/>
    </row>
    <row r="90" spans="1:16" ht="11.25">
      <c r="A90" s="105"/>
      <c r="B90" s="103"/>
      <c r="C90" s="103"/>
      <c r="D90" s="103"/>
      <c r="E90" s="103"/>
      <c r="F90" s="103"/>
      <c r="G90" s="103"/>
      <c r="H90" s="103"/>
      <c r="I90" s="103"/>
      <c r="J90" s="103"/>
      <c r="K90" s="103"/>
      <c r="L90" s="103"/>
      <c r="M90" s="103"/>
      <c r="N90" s="103"/>
      <c r="O90" s="103"/>
      <c r="P90" s="104"/>
    </row>
    <row r="91" spans="1:16" ht="11.25">
      <c r="A91" s="105"/>
      <c r="B91" s="103"/>
      <c r="C91" s="103"/>
      <c r="D91" s="103"/>
      <c r="E91" s="103"/>
      <c r="F91" s="103"/>
      <c r="G91" s="103"/>
      <c r="H91" s="103"/>
      <c r="I91" s="103"/>
      <c r="J91" s="103"/>
      <c r="K91" s="103"/>
      <c r="L91" s="103"/>
      <c r="M91" s="103"/>
      <c r="N91" s="103"/>
      <c r="O91" s="103"/>
      <c r="P91" s="104"/>
    </row>
    <row r="92" spans="1:16" ht="11.25">
      <c r="A92" s="105"/>
      <c r="B92" s="103"/>
      <c r="C92" s="103"/>
      <c r="D92" s="103"/>
      <c r="E92" s="103"/>
      <c r="F92" s="103"/>
      <c r="G92" s="103"/>
      <c r="H92" s="103"/>
      <c r="I92" s="103"/>
      <c r="J92" s="103"/>
      <c r="K92" s="103"/>
      <c r="L92" s="103"/>
      <c r="M92" s="103"/>
      <c r="N92" s="103"/>
      <c r="O92" s="103"/>
      <c r="P92" s="104"/>
    </row>
    <row r="93" spans="1:16" ht="11.25">
      <c r="A93" s="105"/>
      <c r="B93" s="103"/>
      <c r="C93" s="103"/>
      <c r="D93" s="103"/>
      <c r="E93" s="103"/>
      <c r="F93" s="103"/>
      <c r="G93" s="103"/>
      <c r="H93" s="103"/>
      <c r="I93" s="103"/>
      <c r="J93" s="103"/>
      <c r="K93" s="103"/>
      <c r="L93" s="103"/>
      <c r="M93" s="103"/>
      <c r="N93" s="103"/>
      <c r="O93" s="103"/>
      <c r="P93" s="104"/>
    </row>
    <row r="94" spans="1:16" ht="11.25">
      <c r="A94" s="105"/>
      <c r="B94" s="103"/>
      <c r="C94" s="103"/>
      <c r="D94" s="103"/>
      <c r="E94" s="103"/>
      <c r="F94" s="103"/>
      <c r="G94" s="103"/>
      <c r="H94" s="103"/>
      <c r="I94" s="103"/>
      <c r="J94" s="103"/>
      <c r="K94" s="103"/>
      <c r="L94" s="103"/>
      <c r="M94" s="103"/>
      <c r="N94" s="103"/>
      <c r="O94" s="103"/>
      <c r="P94" s="104"/>
    </row>
    <row r="95" spans="1:16" ht="11.25">
      <c r="A95" s="105"/>
      <c r="B95" s="103"/>
      <c r="C95" s="103"/>
      <c r="D95" s="103"/>
      <c r="E95" s="103"/>
      <c r="F95" s="103"/>
      <c r="G95" s="103"/>
      <c r="H95" s="103"/>
      <c r="I95" s="103"/>
      <c r="J95" s="103"/>
      <c r="K95" s="103"/>
      <c r="L95" s="103"/>
      <c r="M95" s="103"/>
      <c r="N95" s="103"/>
      <c r="O95" s="103"/>
      <c r="P95" s="104"/>
    </row>
    <row r="96" spans="1:16" ht="11.25">
      <c r="A96" s="105"/>
      <c r="B96" s="103"/>
      <c r="C96" s="103"/>
      <c r="D96" s="103"/>
      <c r="E96" s="103"/>
      <c r="F96" s="103"/>
      <c r="G96" s="103"/>
      <c r="H96" s="103"/>
      <c r="I96" s="103"/>
      <c r="J96" s="103"/>
      <c r="K96" s="103"/>
      <c r="L96" s="103"/>
      <c r="M96" s="103"/>
      <c r="N96" s="103"/>
      <c r="O96" s="103"/>
      <c r="P96" s="104"/>
    </row>
    <row r="97" spans="1:16" ht="11.25">
      <c r="A97" s="105"/>
      <c r="B97" s="103"/>
      <c r="C97" s="103"/>
      <c r="D97" s="103"/>
      <c r="E97" s="103"/>
      <c r="F97" s="103"/>
      <c r="G97" s="103"/>
      <c r="H97" s="103"/>
      <c r="I97" s="103"/>
      <c r="J97" s="103"/>
      <c r="K97" s="103"/>
      <c r="L97" s="103"/>
      <c r="M97" s="103"/>
      <c r="N97" s="103"/>
      <c r="O97" s="103"/>
      <c r="P97" s="104"/>
    </row>
    <row r="98" spans="1:16" ht="11.25">
      <c r="A98" s="105"/>
      <c r="B98" s="103"/>
      <c r="C98" s="103"/>
      <c r="D98" s="103"/>
      <c r="E98" s="103"/>
      <c r="F98" s="103"/>
      <c r="G98" s="103"/>
      <c r="H98" s="103"/>
      <c r="I98" s="103"/>
      <c r="J98" s="103"/>
      <c r="K98" s="103"/>
      <c r="L98" s="103"/>
      <c r="M98" s="103"/>
      <c r="N98" s="103"/>
      <c r="O98" s="103"/>
      <c r="P98" s="104"/>
    </row>
    <row r="99" spans="1:16" ht="11.25">
      <c r="A99" s="105"/>
      <c r="B99" s="103"/>
      <c r="C99" s="103"/>
      <c r="D99" s="103"/>
      <c r="E99" s="103"/>
      <c r="F99" s="103"/>
      <c r="G99" s="103"/>
      <c r="H99" s="103"/>
      <c r="I99" s="103"/>
      <c r="J99" s="103"/>
      <c r="K99" s="103"/>
      <c r="L99" s="103"/>
      <c r="M99" s="103"/>
      <c r="N99" s="103"/>
      <c r="O99" s="103"/>
      <c r="P99" s="104"/>
    </row>
    <row r="100" spans="1:16" ht="11.25">
      <c r="A100" s="105"/>
      <c r="B100" s="103"/>
      <c r="C100" s="103"/>
      <c r="D100" s="103"/>
      <c r="E100" s="103"/>
      <c r="F100" s="103"/>
      <c r="G100" s="103"/>
      <c r="H100" s="103"/>
      <c r="I100" s="103"/>
      <c r="J100" s="103"/>
      <c r="K100" s="103"/>
      <c r="L100" s="103"/>
      <c r="M100" s="103"/>
      <c r="N100" s="103"/>
      <c r="O100" s="103"/>
      <c r="P100" s="104"/>
    </row>
    <row r="101" spans="1:16" ht="11.25">
      <c r="A101" s="105"/>
      <c r="B101" s="103"/>
      <c r="C101" s="103"/>
      <c r="D101" s="103"/>
      <c r="E101" s="103"/>
      <c r="F101" s="103"/>
      <c r="G101" s="103"/>
      <c r="H101" s="103"/>
      <c r="I101" s="103"/>
      <c r="J101" s="103"/>
      <c r="K101" s="103"/>
      <c r="L101" s="103"/>
      <c r="M101" s="103"/>
      <c r="N101" s="103"/>
      <c r="O101" s="103"/>
      <c r="P101" s="104"/>
    </row>
    <row r="102" spans="1:16" ht="11.25">
      <c r="A102" s="105"/>
      <c r="B102" s="103"/>
      <c r="C102" s="103"/>
      <c r="D102" s="103"/>
      <c r="E102" s="103"/>
      <c r="F102" s="103"/>
      <c r="G102" s="103"/>
      <c r="H102" s="103"/>
      <c r="I102" s="103"/>
      <c r="J102" s="103"/>
      <c r="K102" s="103"/>
      <c r="L102" s="103"/>
      <c r="M102" s="103"/>
      <c r="N102" s="103"/>
      <c r="O102" s="103"/>
      <c r="P102" s="104"/>
    </row>
    <row r="103" spans="1:16" ht="11.25">
      <c r="A103" s="105"/>
      <c r="B103" s="103"/>
      <c r="C103" s="103"/>
      <c r="D103" s="103"/>
      <c r="E103" s="103"/>
      <c r="F103" s="103"/>
      <c r="G103" s="103"/>
      <c r="H103" s="103"/>
      <c r="I103" s="103"/>
      <c r="J103" s="103"/>
      <c r="K103" s="103"/>
      <c r="L103" s="103"/>
      <c r="M103" s="103"/>
      <c r="N103" s="103"/>
      <c r="O103" s="103"/>
      <c r="P103" s="104"/>
    </row>
    <row r="104" spans="1:16" ht="11.25">
      <c r="A104" s="105"/>
      <c r="B104" s="103"/>
      <c r="C104" s="103"/>
      <c r="D104" s="103"/>
      <c r="E104" s="103"/>
      <c r="F104" s="103"/>
      <c r="G104" s="103"/>
      <c r="H104" s="103"/>
      <c r="I104" s="103"/>
      <c r="J104" s="103"/>
      <c r="K104" s="103"/>
      <c r="L104" s="103"/>
      <c r="M104" s="103"/>
      <c r="N104" s="103"/>
      <c r="O104" s="103"/>
      <c r="P104" s="104"/>
    </row>
    <row r="105" spans="1:16" ht="11.25">
      <c r="A105" s="105"/>
      <c r="B105" s="103"/>
      <c r="C105" s="103"/>
      <c r="D105" s="103"/>
      <c r="E105" s="103"/>
      <c r="F105" s="103"/>
      <c r="G105" s="103"/>
      <c r="H105" s="103"/>
      <c r="I105" s="103"/>
      <c r="J105" s="103"/>
      <c r="K105" s="103"/>
      <c r="L105" s="103"/>
      <c r="M105" s="103"/>
      <c r="N105" s="103"/>
      <c r="O105" s="103"/>
      <c r="P105" s="104"/>
    </row>
    <row r="106" spans="1:16" ht="11.25">
      <c r="A106" s="105"/>
      <c r="B106" s="103"/>
      <c r="C106" s="103"/>
      <c r="D106" s="103"/>
      <c r="E106" s="103"/>
      <c r="F106" s="103"/>
      <c r="G106" s="103"/>
      <c r="H106" s="103"/>
      <c r="I106" s="103"/>
      <c r="J106" s="103"/>
      <c r="K106" s="103"/>
      <c r="L106" s="103"/>
      <c r="M106" s="103"/>
      <c r="N106" s="103"/>
      <c r="O106" s="103"/>
      <c r="P106" s="104"/>
    </row>
    <row r="107" spans="1:16" ht="11.25">
      <c r="A107" s="105"/>
      <c r="B107" s="103"/>
      <c r="C107" s="103"/>
      <c r="D107" s="103"/>
      <c r="E107" s="103"/>
      <c r="F107" s="103"/>
      <c r="G107" s="103"/>
      <c r="H107" s="103"/>
      <c r="I107" s="103"/>
      <c r="J107" s="103"/>
      <c r="K107" s="103"/>
      <c r="L107" s="103"/>
      <c r="M107" s="103"/>
      <c r="N107" s="103"/>
      <c r="O107" s="103"/>
      <c r="P107" s="104"/>
    </row>
    <row r="108" spans="1:16" ht="44.25" customHeight="1">
      <c r="A108" s="105"/>
      <c r="B108" s="103"/>
      <c r="C108" s="103"/>
      <c r="D108" s="103"/>
      <c r="E108" s="103"/>
      <c r="F108" s="103"/>
      <c r="G108" s="103"/>
      <c r="H108" s="103"/>
      <c r="I108" s="103"/>
      <c r="J108" s="103"/>
      <c r="K108" s="103"/>
      <c r="L108" s="103"/>
      <c r="M108" s="103"/>
      <c r="N108" s="103"/>
      <c r="O108" s="103"/>
      <c r="P108" s="104"/>
    </row>
    <row r="109" spans="1:16" ht="1.5" customHeight="1">
      <c r="A109" s="105"/>
      <c r="B109" s="103"/>
      <c r="C109" s="103"/>
      <c r="D109" s="103"/>
      <c r="E109" s="103"/>
      <c r="F109" s="103"/>
      <c r="G109" s="103"/>
      <c r="H109" s="103"/>
      <c r="I109" s="103"/>
      <c r="J109" s="103"/>
      <c r="K109" s="103"/>
      <c r="L109" s="103"/>
      <c r="M109" s="103"/>
      <c r="N109" s="103"/>
      <c r="O109" s="103"/>
      <c r="P109" s="104"/>
    </row>
    <row r="110" spans="1:16" ht="12.75" customHeight="1">
      <c r="A110" s="105"/>
      <c r="B110" s="103"/>
      <c r="C110" s="103"/>
      <c r="D110" s="103"/>
      <c r="E110" s="103"/>
      <c r="F110" s="103"/>
      <c r="G110" s="103"/>
      <c r="H110" s="103"/>
      <c r="I110" s="103"/>
      <c r="J110" s="103"/>
      <c r="K110" s="103"/>
      <c r="L110" s="103"/>
      <c r="M110" s="103"/>
      <c r="N110" s="103"/>
      <c r="O110" s="103"/>
      <c r="P110" s="104"/>
    </row>
    <row r="111" spans="1:16" ht="11.25">
      <c r="A111" s="93" t="s">
        <v>139</v>
      </c>
      <c r="B111" s="94"/>
      <c r="C111" s="94"/>
      <c r="D111" s="94"/>
      <c r="E111" s="94"/>
      <c r="F111" s="94"/>
      <c r="G111" s="94"/>
      <c r="H111" s="94"/>
      <c r="I111" s="94"/>
      <c r="J111" s="94"/>
      <c r="K111" s="94"/>
      <c r="L111" s="94"/>
      <c r="M111" s="94"/>
      <c r="N111" s="94"/>
      <c r="O111" s="94"/>
      <c r="P111" s="95"/>
    </row>
    <row r="112" spans="1:16" ht="11.25">
      <c r="A112" s="93" t="s">
        <v>44</v>
      </c>
      <c r="B112" s="94"/>
      <c r="C112" s="94"/>
      <c r="D112" s="94"/>
      <c r="E112" s="94"/>
      <c r="F112" s="94"/>
      <c r="G112" s="94"/>
      <c r="H112" s="94"/>
      <c r="I112" s="94"/>
      <c r="J112" s="94"/>
      <c r="K112" s="94"/>
      <c r="L112" s="94"/>
      <c r="M112" s="94"/>
      <c r="N112" s="94"/>
      <c r="O112" s="94"/>
      <c r="P112" s="95"/>
    </row>
    <row r="113" spans="1:16" ht="11.25">
      <c r="A113" s="93" t="s">
        <v>45</v>
      </c>
      <c r="B113" s="94"/>
      <c r="C113" s="94"/>
      <c r="D113" s="94"/>
      <c r="E113" s="94"/>
      <c r="F113" s="94"/>
      <c r="G113" s="94"/>
      <c r="H113" s="94"/>
      <c r="I113" s="94"/>
      <c r="J113" s="94"/>
      <c r="K113" s="94"/>
      <c r="L113" s="94"/>
      <c r="M113" s="94"/>
      <c r="N113" s="94"/>
      <c r="O113" s="94"/>
      <c r="P113" s="95"/>
    </row>
    <row r="114" spans="1:16" ht="11.25">
      <c r="A114" s="93"/>
      <c r="B114" s="94"/>
      <c r="C114" s="94"/>
      <c r="D114" s="94"/>
      <c r="E114" s="94"/>
      <c r="F114" s="94"/>
      <c r="G114" s="94"/>
      <c r="H114" s="94"/>
      <c r="I114" s="94"/>
      <c r="J114" s="94"/>
      <c r="K114" s="94"/>
      <c r="L114" s="94"/>
      <c r="M114" s="94"/>
      <c r="N114" s="94"/>
      <c r="O114" s="94"/>
      <c r="P114" s="95"/>
    </row>
    <row r="115" spans="1:16" ht="11.25">
      <c r="A115" s="93"/>
      <c r="B115" s="94"/>
      <c r="C115" s="94"/>
      <c r="D115" s="94"/>
      <c r="E115" s="94"/>
      <c r="F115" s="94"/>
      <c r="G115" s="94"/>
      <c r="H115" s="94"/>
      <c r="I115" s="94"/>
      <c r="J115" s="94"/>
      <c r="K115" s="94"/>
      <c r="L115" s="94"/>
      <c r="M115" s="94"/>
      <c r="N115" s="94"/>
      <c r="O115" s="94"/>
      <c r="P115" s="95"/>
    </row>
    <row r="116" spans="1:16" ht="11.25">
      <c r="A116" s="93" t="s">
        <v>46</v>
      </c>
      <c r="B116" s="94"/>
      <c r="C116" s="94"/>
      <c r="D116" s="94"/>
      <c r="E116" s="94"/>
      <c r="F116" s="94"/>
      <c r="G116" s="94"/>
      <c r="H116" s="94"/>
      <c r="I116" s="94"/>
      <c r="J116" s="94"/>
      <c r="K116" s="94"/>
      <c r="L116" s="94"/>
      <c r="M116" s="94"/>
      <c r="N116" s="94"/>
      <c r="O116" s="94"/>
      <c r="P116" s="95"/>
    </row>
    <row r="117" spans="1:16" ht="11.25">
      <c r="A117" s="93" t="s">
        <v>47</v>
      </c>
      <c r="B117" s="94"/>
      <c r="C117" s="94"/>
      <c r="D117" s="94"/>
      <c r="E117" s="94"/>
      <c r="F117" s="94"/>
      <c r="G117" s="94"/>
      <c r="H117" s="94"/>
      <c r="I117" s="94"/>
      <c r="J117" s="94"/>
      <c r="K117" s="94"/>
      <c r="L117" s="94"/>
      <c r="M117" s="94"/>
      <c r="N117" s="94"/>
      <c r="O117" s="94"/>
      <c r="P117" s="95"/>
    </row>
    <row r="118" spans="1:16" ht="12" thickBot="1">
      <c r="A118" s="81"/>
      <c r="B118" s="82"/>
      <c r="C118" s="82"/>
      <c r="D118" s="82"/>
      <c r="E118" s="82"/>
      <c r="F118" s="82"/>
      <c r="G118" s="82"/>
      <c r="H118" s="82"/>
      <c r="I118" s="82"/>
      <c r="J118" s="82"/>
      <c r="K118" s="82"/>
      <c r="L118" s="82"/>
      <c r="M118" s="82"/>
      <c r="N118" s="82"/>
      <c r="O118" s="82"/>
      <c r="P118" s="83"/>
    </row>
    <row r="119" spans="1:16" ht="12" thickTop="1">
      <c r="A119" s="84"/>
      <c r="B119" s="84"/>
      <c r="C119" s="84"/>
      <c r="D119" s="84"/>
      <c r="E119" s="84"/>
      <c r="F119" s="84"/>
      <c r="G119" s="84"/>
      <c r="H119" s="84"/>
      <c r="I119" s="84"/>
      <c r="J119" s="84"/>
      <c r="K119" s="84"/>
      <c r="L119" s="84"/>
      <c r="M119" s="84"/>
      <c r="N119" s="84"/>
      <c r="O119" s="84"/>
      <c r="P119" s="84"/>
    </row>
  </sheetData>
  <sheetProtection/>
  <mergeCells count="23">
    <mergeCell ref="B4:F4"/>
    <mergeCell ref="H4:L4"/>
    <mergeCell ref="B40:F40"/>
    <mergeCell ref="H40:L40"/>
    <mergeCell ref="F66:H66"/>
    <mergeCell ref="F71:I71"/>
    <mergeCell ref="A117:P117"/>
    <mergeCell ref="F72:I72"/>
    <mergeCell ref="A75:P75"/>
    <mergeCell ref="A76:P76"/>
    <mergeCell ref="A77:P77"/>
    <mergeCell ref="A111:P111"/>
    <mergeCell ref="A78:P110"/>
    <mergeCell ref="A118:P118"/>
    <mergeCell ref="A119:P119"/>
    <mergeCell ref="A39:L39"/>
    <mergeCell ref="M39:P39"/>
    <mergeCell ref="A64:P64"/>
    <mergeCell ref="A112:P112"/>
    <mergeCell ref="A113:P113"/>
    <mergeCell ref="A114:P114"/>
    <mergeCell ref="A115:P115"/>
    <mergeCell ref="A116:P116"/>
  </mergeCells>
  <printOptions/>
  <pageMargins left="0.7480314960629921" right="0.7480314960629921" top="0.3937007874015748" bottom="0.5118110236220472" header="0.1968503937007874" footer="0.5118110236220472"/>
  <pageSetup horizontalDpi="600" verticalDpi="600" orientation="portrait" paperSize="8" scale="70" r:id="rId2"/>
  <drawing r:id="rId1"/>
</worksheet>
</file>

<file path=xl/worksheets/sheet2.xml><?xml version="1.0" encoding="utf-8"?>
<worksheet xmlns="http://schemas.openxmlformats.org/spreadsheetml/2006/main" xmlns:r="http://schemas.openxmlformats.org/officeDocument/2006/relationships">
  <dimension ref="A1:H29"/>
  <sheetViews>
    <sheetView zoomScalePageLayoutView="0" workbookViewId="0" topLeftCell="A1">
      <selection activeCell="C40" sqref="C40"/>
    </sheetView>
  </sheetViews>
  <sheetFormatPr defaultColWidth="9.140625" defaultRowHeight="12.75"/>
  <cols>
    <col min="1" max="1" width="5.421875" style="0" customWidth="1"/>
    <col min="2" max="2" width="27.57421875" style="0" customWidth="1"/>
    <col min="3" max="3" width="15.7109375" style="0" customWidth="1"/>
    <col min="4" max="4" width="14.8515625" style="0" customWidth="1"/>
    <col min="5" max="5" width="4.8515625" style="0" customWidth="1"/>
    <col min="6" max="6" width="34.28125" style="0" customWidth="1"/>
    <col min="7" max="7" width="15.28125" style="0" customWidth="1"/>
    <col min="8" max="8" width="14.8515625" style="0" customWidth="1"/>
  </cols>
  <sheetData>
    <row r="1" spans="2:4" ht="15.75">
      <c r="B1" s="48" t="s">
        <v>0</v>
      </c>
      <c r="C1" s="53"/>
      <c r="D1" s="53"/>
    </row>
    <row r="2" spans="2:4" ht="15.75">
      <c r="B2" s="48" t="s">
        <v>1</v>
      </c>
      <c r="C2" s="53"/>
      <c r="D2" s="53"/>
    </row>
    <row r="3" ht="15.75">
      <c r="B3" s="48" t="s">
        <v>2</v>
      </c>
    </row>
    <row r="4" spans="4:6" ht="15.75">
      <c r="D4" s="48" t="s">
        <v>3</v>
      </c>
      <c r="E4" s="53"/>
      <c r="F4" s="53"/>
    </row>
    <row r="6" spans="2:6" ht="12.75">
      <c r="B6" s="54" t="s">
        <v>4</v>
      </c>
      <c r="F6" s="54" t="s">
        <v>5</v>
      </c>
    </row>
    <row r="7" spans="3:8" s="52" customFormat="1" ht="38.25">
      <c r="C7" s="52" t="s">
        <v>6</v>
      </c>
      <c r="D7" s="52" t="s">
        <v>7</v>
      </c>
      <c r="G7" s="52" t="s">
        <v>6</v>
      </c>
      <c r="H7" s="52" t="s">
        <v>7</v>
      </c>
    </row>
    <row r="8" spans="2:6" ht="12.75">
      <c r="B8" t="s">
        <v>8</v>
      </c>
      <c r="F8" t="s">
        <v>9</v>
      </c>
    </row>
    <row r="9" spans="1:8" ht="12.75">
      <c r="A9">
        <v>60</v>
      </c>
      <c r="B9" t="s">
        <v>10</v>
      </c>
      <c r="C9" s="51">
        <v>103489.55</v>
      </c>
      <c r="D9" s="51">
        <v>123521.32</v>
      </c>
      <c r="E9">
        <v>73</v>
      </c>
      <c r="F9" t="s">
        <v>11</v>
      </c>
      <c r="G9" s="51">
        <v>382852.56</v>
      </c>
      <c r="H9" s="51">
        <v>247882.9</v>
      </c>
    </row>
    <row r="10" spans="1:6" ht="12.75">
      <c r="A10">
        <v>61</v>
      </c>
      <c r="B10" t="s">
        <v>12</v>
      </c>
      <c r="C10" s="51">
        <v>330899.28</v>
      </c>
      <c r="D10" s="51">
        <v>160413.2</v>
      </c>
      <c r="F10" t="s">
        <v>13</v>
      </c>
    </row>
    <row r="11" spans="1:8" ht="12.75">
      <c r="A11">
        <v>62</v>
      </c>
      <c r="B11" t="s">
        <v>14</v>
      </c>
      <c r="C11" s="51">
        <v>43707.34</v>
      </c>
      <c r="D11" s="51">
        <v>33027.51</v>
      </c>
      <c r="E11">
        <v>74</v>
      </c>
      <c r="F11" t="s">
        <v>42</v>
      </c>
      <c r="G11" s="51">
        <v>236550.46</v>
      </c>
      <c r="H11" s="51">
        <v>153000</v>
      </c>
    </row>
    <row r="12" spans="1:4" ht="12.75">
      <c r="A12">
        <v>63</v>
      </c>
      <c r="B12" t="s">
        <v>15</v>
      </c>
      <c r="C12" s="51">
        <v>348.97</v>
      </c>
      <c r="D12" s="51"/>
    </row>
    <row r="13" spans="1:8" ht="12.75">
      <c r="A13">
        <v>64</v>
      </c>
      <c r="B13" t="s">
        <v>16</v>
      </c>
      <c r="C13" s="51"/>
      <c r="D13" s="51"/>
      <c r="E13">
        <v>76</v>
      </c>
      <c r="F13" t="s">
        <v>17</v>
      </c>
      <c r="G13" s="51">
        <v>1457.05</v>
      </c>
      <c r="H13" s="51">
        <v>1779.75</v>
      </c>
    </row>
    <row r="14" spans="1:8" ht="12.75">
      <c r="A14" t="s">
        <v>18</v>
      </c>
      <c r="B14" t="s">
        <v>19</v>
      </c>
      <c r="C14" s="51"/>
      <c r="D14" s="51">
        <v>0</v>
      </c>
      <c r="F14" t="s">
        <v>20</v>
      </c>
      <c r="H14" s="51">
        <v>3504.87</v>
      </c>
    </row>
    <row r="15" spans="1:4" ht="12.75">
      <c r="A15" t="s">
        <v>21</v>
      </c>
      <c r="B15" t="s">
        <v>22</v>
      </c>
      <c r="C15" s="51">
        <v>11215.72</v>
      </c>
      <c r="D15" s="51">
        <v>3803.3</v>
      </c>
    </row>
    <row r="16" spans="1:4" ht="12.75">
      <c r="A16" t="s">
        <v>21</v>
      </c>
      <c r="B16" t="s">
        <v>23</v>
      </c>
      <c r="C16" s="51">
        <v>450</v>
      </c>
      <c r="D16" s="51">
        <v>0</v>
      </c>
    </row>
    <row r="17" spans="2:4" ht="12.75">
      <c r="B17" t="s">
        <v>24</v>
      </c>
      <c r="C17" s="51">
        <v>125</v>
      </c>
      <c r="D17" s="51"/>
    </row>
    <row r="18" spans="1:4" ht="12.75">
      <c r="A18" t="s">
        <v>25</v>
      </c>
      <c r="B18" t="s">
        <v>26</v>
      </c>
      <c r="C18" s="51">
        <v>1548.64</v>
      </c>
      <c r="D18" s="51">
        <v>1498.64</v>
      </c>
    </row>
    <row r="19" spans="1:4" ht="12.75">
      <c r="A19" t="s">
        <v>27</v>
      </c>
      <c r="B19" t="s">
        <v>28</v>
      </c>
      <c r="C19" s="51">
        <v>9042.83</v>
      </c>
      <c r="D19" s="51">
        <v>4718.27</v>
      </c>
    </row>
    <row r="20" spans="1:4" ht="12.75">
      <c r="A20" t="s">
        <v>29</v>
      </c>
      <c r="B20" t="s">
        <v>30</v>
      </c>
      <c r="C20" s="51">
        <v>1085.73</v>
      </c>
      <c r="D20" s="51">
        <v>1746.53</v>
      </c>
    </row>
    <row r="21" spans="1:4" ht="12.75">
      <c r="A21" t="s">
        <v>31</v>
      </c>
      <c r="B21" t="s">
        <v>32</v>
      </c>
      <c r="C21" s="51">
        <v>8585.61</v>
      </c>
      <c r="D21" s="51">
        <v>5971.44</v>
      </c>
    </row>
    <row r="22" spans="2:4" ht="12.75">
      <c r="B22" t="s">
        <v>33</v>
      </c>
      <c r="C22" s="51">
        <v>6221.57</v>
      </c>
      <c r="D22" s="51"/>
    </row>
    <row r="23" spans="1:4" ht="12.75">
      <c r="A23" t="s">
        <v>34</v>
      </c>
      <c r="B23" t="s">
        <v>35</v>
      </c>
      <c r="C23" s="51">
        <v>45405.89</v>
      </c>
      <c r="D23" s="51">
        <v>51079.28</v>
      </c>
    </row>
    <row r="24" spans="1:4" ht="12.75">
      <c r="A24">
        <v>65</v>
      </c>
      <c r="B24" t="s">
        <v>36</v>
      </c>
      <c r="C24" s="51">
        <v>17133.73</v>
      </c>
      <c r="D24" s="51">
        <v>5529.88</v>
      </c>
    </row>
    <row r="25" spans="1:4" ht="12.75">
      <c r="A25">
        <v>66</v>
      </c>
      <c r="B25" t="s">
        <v>37</v>
      </c>
      <c r="C25" s="51">
        <v>7541.07</v>
      </c>
      <c r="D25" s="51">
        <v>4444.92</v>
      </c>
    </row>
    <row r="26" spans="3:4" ht="12.75">
      <c r="C26" s="51"/>
      <c r="D26" s="51"/>
    </row>
    <row r="27" spans="2:4" ht="12.75">
      <c r="B27" t="s">
        <v>43</v>
      </c>
      <c r="C27" s="51">
        <f>SUM(C9:C26)</f>
        <v>586800.9299999999</v>
      </c>
      <c r="D27" s="51">
        <v>395754.29</v>
      </c>
    </row>
    <row r="28" spans="2:8" ht="12.75">
      <c r="B28" t="s">
        <v>38</v>
      </c>
      <c r="C28" s="51">
        <f>G29-C27</f>
        <v>34059.14000000013</v>
      </c>
      <c r="D28" s="51">
        <v>10413.23</v>
      </c>
      <c r="F28" t="s">
        <v>39</v>
      </c>
      <c r="G28">
        <v>0</v>
      </c>
      <c r="H28">
        <v>0</v>
      </c>
    </row>
    <row r="29" spans="2:8" s="53" customFormat="1" ht="12.75">
      <c r="B29" s="53" t="s">
        <v>40</v>
      </c>
      <c r="C29" s="49">
        <f>SUM(C27:C28)</f>
        <v>620860.0700000001</v>
      </c>
      <c r="D29" s="49">
        <v>406167.52</v>
      </c>
      <c r="F29" s="53" t="s">
        <v>41</v>
      </c>
      <c r="G29" s="49">
        <f>SUM(G9:G28)</f>
        <v>620860.0700000001</v>
      </c>
      <c r="H29" s="49">
        <v>406167.52</v>
      </c>
    </row>
  </sheetData>
  <sheetProtection/>
  <printOptions/>
  <pageMargins left="0.75" right="0.75" top="1" bottom="1"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mkoutroubi</cp:lastModifiedBy>
  <cp:lastPrinted>2013-04-29T07:18:19Z</cp:lastPrinted>
  <dcterms:created xsi:type="dcterms:W3CDTF">1997-01-24T12:53:32Z</dcterms:created>
  <dcterms:modified xsi:type="dcterms:W3CDTF">2013-05-08T11:08:09Z</dcterms:modified>
  <cp:category/>
  <cp:version/>
  <cp:contentType/>
  <cp:contentStatus/>
</cp:coreProperties>
</file>